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Документы Кафе Русь\Меню для ДИРЕКТОРА  шк 10, 5\2024\"/>
    </mc:Choice>
  </mc:AlternateContent>
  <xr:revisionPtr revIDLastSave="0" documentId="13_ncr:1_{0CB04407-D908-4178-B4AB-BECBA1CC307D}" xr6:coauthVersionLast="36" xr6:coauthVersionMax="36" xr10:uidLastSave="{00000000-0000-0000-0000-000000000000}"/>
  <bookViews>
    <workbookView xWindow="0" yWindow="0" windowWidth="4020" windowHeight="1215" xr2:uid="{00000000-000D-0000-FFFF-FFFF00000000}"/>
  </bookViews>
  <sheets>
    <sheet name="1-4 кл" sheetId="1" r:id="rId1"/>
    <sheet name="5-11 кл 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H77" i="1"/>
  <c r="I77" i="1"/>
  <c r="J77" i="1"/>
  <c r="F55" i="1" l="1"/>
  <c r="J262" i="2" l="1"/>
  <c r="I262" i="2"/>
  <c r="H262" i="2"/>
  <c r="G262" i="2"/>
  <c r="F262" i="2"/>
  <c r="E262" i="2"/>
  <c r="J253" i="2"/>
  <c r="I253" i="2"/>
  <c r="H253" i="2"/>
  <c r="G253" i="2"/>
  <c r="F253" i="2"/>
  <c r="E253" i="2"/>
  <c r="J231" i="2"/>
  <c r="I231" i="2"/>
  <c r="H231" i="2"/>
  <c r="G231" i="2"/>
  <c r="F231" i="2"/>
  <c r="E231" i="2"/>
  <c r="J240" i="2"/>
  <c r="J241" i="2" s="1"/>
  <c r="I240" i="2"/>
  <c r="I241" i="2" s="1"/>
  <c r="H240" i="2"/>
  <c r="H241" i="2" s="1"/>
  <c r="G240" i="2"/>
  <c r="G241" i="2" s="1"/>
  <c r="F240" i="2"/>
  <c r="F241" i="2" s="1"/>
  <c r="E240" i="2"/>
  <c r="E241" i="2" s="1"/>
  <c r="J209" i="2"/>
  <c r="I209" i="2"/>
  <c r="H209" i="2"/>
  <c r="G209" i="2"/>
  <c r="F209" i="2"/>
  <c r="E209" i="2"/>
  <c r="J218" i="2"/>
  <c r="J219" i="2" s="1"/>
  <c r="I218" i="2"/>
  <c r="I219" i="2" s="1"/>
  <c r="H218" i="2"/>
  <c r="H219" i="2" s="1"/>
  <c r="G218" i="2"/>
  <c r="F218" i="2"/>
  <c r="F219" i="2" s="1"/>
  <c r="E218" i="2"/>
  <c r="E219" i="2" s="1"/>
  <c r="J187" i="2"/>
  <c r="I187" i="2"/>
  <c r="H187" i="2"/>
  <c r="G187" i="2"/>
  <c r="F187" i="2"/>
  <c r="E187" i="2"/>
  <c r="J196" i="2"/>
  <c r="J197" i="2" s="1"/>
  <c r="I196" i="2"/>
  <c r="I197" i="2" s="1"/>
  <c r="H196" i="2"/>
  <c r="H197" i="2" s="1"/>
  <c r="G196" i="2"/>
  <c r="G197" i="2" s="1"/>
  <c r="F196" i="2"/>
  <c r="F197" i="2" s="1"/>
  <c r="E196" i="2"/>
  <c r="E197" i="2" s="1"/>
  <c r="J165" i="2"/>
  <c r="I165" i="2"/>
  <c r="H165" i="2"/>
  <c r="G165" i="2"/>
  <c r="F165" i="2"/>
  <c r="E165" i="2"/>
  <c r="J174" i="2"/>
  <c r="J175" i="2" s="1"/>
  <c r="I174" i="2"/>
  <c r="I175" i="2" s="1"/>
  <c r="H174" i="2"/>
  <c r="H175" i="2" s="1"/>
  <c r="G174" i="2"/>
  <c r="G175" i="2" s="1"/>
  <c r="F174" i="2"/>
  <c r="E174" i="2"/>
  <c r="E175" i="2" s="1"/>
  <c r="J143" i="2"/>
  <c r="I143" i="2"/>
  <c r="H143" i="2"/>
  <c r="G143" i="2"/>
  <c r="F143" i="2"/>
  <c r="E143" i="2"/>
  <c r="J152" i="2"/>
  <c r="J153" i="2" s="1"/>
  <c r="I152" i="2"/>
  <c r="I153" i="2" s="1"/>
  <c r="H152" i="2"/>
  <c r="H153" i="2" s="1"/>
  <c r="G152" i="2"/>
  <c r="G153" i="2" s="1"/>
  <c r="F152" i="2"/>
  <c r="F153" i="2" s="1"/>
  <c r="E152" i="2"/>
  <c r="E153" i="2" s="1"/>
  <c r="J121" i="2"/>
  <c r="I121" i="2"/>
  <c r="H121" i="2"/>
  <c r="G121" i="2"/>
  <c r="F121" i="2"/>
  <c r="E121" i="2"/>
  <c r="J130" i="2"/>
  <c r="J131" i="2" s="1"/>
  <c r="I130" i="2"/>
  <c r="I131" i="2" s="1"/>
  <c r="H130" i="2"/>
  <c r="H131" i="2" s="1"/>
  <c r="G130" i="2"/>
  <c r="G131" i="2" s="1"/>
  <c r="F130" i="2"/>
  <c r="F131" i="2" s="1"/>
  <c r="E130" i="2"/>
  <c r="J99" i="2"/>
  <c r="I99" i="2"/>
  <c r="H99" i="2"/>
  <c r="G99" i="2"/>
  <c r="F99" i="2"/>
  <c r="E99" i="2"/>
  <c r="J108" i="2"/>
  <c r="J109" i="2" s="1"/>
  <c r="I108" i="2"/>
  <c r="I109" i="2" s="1"/>
  <c r="H108" i="2"/>
  <c r="H109" i="2" s="1"/>
  <c r="G108" i="2"/>
  <c r="G109" i="2" s="1"/>
  <c r="F108" i="2"/>
  <c r="F109" i="2" s="1"/>
  <c r="E108" i="2"/>
  <c r="E109" i="2" s="1"/>
  <c r="E263" i="2" l="1"/>
  <c r="F263" i="2"/>
  <c r="I263" i="2"/>
  <c r="H263" i="2"/>
  <c r="J263" i="2"/>
  <c r="G263" i="2"/>
  <c r="G219" i="2"/>
  <c r="F175" i="2"/>
  <c r="E131" i="2"/>
  <c r="J77" i="2"/>
  <c r="I77" i="2"/>
  <c r="H77" i="2"/>
  <c r="G77" i="2"/>
  <c r="F77" i="2"/>
  <c r="E77" i="2"/>
  <c r="J86" i="2"/>
  <c r="J87" i="2" s="1"/>
  <c r="I86" i="2"/>
  <c r="I87" i="2" s="1"/>
  <c r="H86" i="2"/>
  <c r="H87" i="2" s="1"/>
  <c r="G86" i="2"/>
  <c r="G87" i="2" s="1"/>
  <c r="F86" i="2"/>
  <c r="F87" i="2" s="1"/>
  <c r="E86" i="2"/>
  <c r="J64" i="2"/>
  <c r="I64" i="2"/>
  <c r="H64" i="2"/>
  <c r="G64" i="2"/>
  <c r="F64" i="2"/>
  <c r="E64" i="2"/>
  <c r="J55" i="2"/>
  <c r="I55" i="2"/>
  <c r="H55" i="2"/>
  <c r="G55" i="2"/>
  <c r="F55" i="2"/>
  <c r="E55" i="2"/>
  <c r="J42" i="2"/>
  <c r="I42" i="2"/>
  <c r="H42" i="2"/>
  <c r="G42" i="2"/>
  <c r="F42" i="2"/>
  <c r="E42" i="2"/>
  <c r="J33" i="2"/>
  <c r="I33" i="2"/>
  <c r="H33" i="2"/>
  <c r="G33" i="2"/>
  <c r="F33" i="2"/>
  <c r="E33" i="2"/>
  <c r="J11" i="2"/>
  <c r="I11" i="2"/>
  <c r="H11" i="2"/>
  <c r="G11" i="2"/>
  <c r="F11" i="2"/>
  <c r="E11" i="2"/>
  <c r="J20" i="2"/>
  <c r="J21" i="2" s="1"/>
  <c r="I20" i="2"/>
  <c r="I21" i="2" s="1"/>
  <c r="H20" i="2"/>
  <c r="H21" i="2" s="1"/>
  <c r="G20" i="2"/>
  <c r="G21" i="2" s="1"/>
  <c r="F20" i="2"/>
  <c r="E20" i="2"/>
  <c r="E21" i="2" s="1"/>
  <c r="E87" i="2" l="1"/>
  <c r="I65" i="2"/>
  <c r="H65" i="2"/>
  <c r="J65" i="2"/>
  <c r="G65" i="2"/>
  <c r="F65" i="2"/>
  <c r="E65" i="2"/>
  <c r="I43" i="2"/>
  <c r="I264" i="2" s="1"/>
  <c r="H43" i="2"/>
  <c r="H264" i="2" s="1"/>
  <c r="J43" i="2"/>
  <c r="J264" i="2" s="1"/>
  <c r="G43" i="2"/>
  <c r="G264" i="2" s="1"/>
  <c r="E43" i="2"/>
  <c r="E264" i="2" s="1"/>
  <c r="F43" i="2"/>
  <c r="F21" i="2"/>
  <c r="F264" i="2" l="1"/>
  <c r="J209" i="1"/>
  <c r="I209" i="1"/>
  <c r="H209" i="1"/>
  <c r="G209" i="1"/>
  <c r="F209" i="1"/>
  <c r="E209" i="1"/>
  <c r="I218" i="1"/>
  <c r="H218" i="1"/>
  <c r="G218" i="1"/>
  <c r="F218" i="1"/>
  <c r="E218" i="1"/>
  <c r="J196" i="1"/>
  <c r="I196" i="1"/>
  <c r="H196" i="1"/>
  <c r="G196" i="1"/>
  <c r="F196" i="1"/>
  <c r="E196" i="1"/>
  <c r="J187" i="1"/>
  <c r="I187" i="1"/>
  <c r="H187" i="1"/>
  <c r="G187" i="1"/>
  <c r="F187" i="1"/>
  <c r="E187" i="1"/>
  <c r="J174" i="1"/>
  <c r="I174" i="1"/>
  <c r="H174" i="1"/>
  <c r="G174" i="1"/>
  <c r="F174" i="1"/>
  <c r="E174" i="1"/>
  <c r="J165" i="1"/>
  <c r="I165" i="1"/>
  <c r="H165" i="1"/>
  <c r="G165" i="1"/>
  <c r="F165" i="1"/>
  <c r="E165" i="1"/>
  <c r="J152" i="1"/>
  <c r="I152" i="1"/>
  <c r="H152" i="1"/>
  <c r="G152" i="1"/>
  <c r="F152" i="1"/>
  <c r="E152" i="1"/>
  <c r="J143" i="1"/>
  <c r="I143" i="1"/>
  <c r="H143" i="1"/>
  <c r="G143" i="1"/>
  <c r="F143" i="1"/>
  <c r="E143" i="1"/>
  <c r="J130" i="1"/>
  <c r="I130" i="1"/>
  <c r="H130" i="1"/>
  <c r="G130" i="1"/>
  <c r="F130" i="1"/>
  <c r="E130" i="1"/>
  <c r="J121" i="1"/>
  <c r="I121" i="1"/>
  <c r="H121" i="1"/>
  <c r="G121" i="1"/>
  <c r="F121" i="1"/>
  <c r="E121" i="1"/>
  <c r="J108" i="1"/>
  <c r="I108" i="1"/>
  <c r="H108" i="1"/>
  <c r="G108" i="1"/>
  <c r="F108" i="1"/>
  <c r="E108" i="1"/>
  <c r="J99" i="1"/>
  <c r="I99" i="1"/>
  <c r="H99" i="1"/>
  <c r="G99" i="1"/>
  <c r="F99" i="1"/>
  <c r="E99" i="1"/>
  <c r="J86" i="1"/>
  <c r="I86" i="1"/>
  <c r="H86" i="1"/>
  <c r="G86" i="1"/>
  <c r="F86" i="1"/>
  <c r="E86" i="1"/>
  <c r="F77" i="1"/>
  <c r="E77" i="1"/>
  <c r="J64" i="1"/>
  <c r="I64" i="1"/>
  <c r="H64" i="1"/>
  <c r="G64" i="1"/>
  <c r="F64" i="1"/>
  <c r="E64" i="1"/>
  <c r="J55" i="1"/>
  <c r="I55" i="1"/>
  <c r="H55" i="1"/>
  <c r="G55" i="1"/>
  <c r="E55" i="1"/>
  <c r="J42" i="1"/>
  <c r="I42" i="1"/>
  <c r="H42" i="1"/>
  <c r="G42" i="1"/>
  <c r="F42" i="1"/>
  <c r="E42" i="1"/>
  <c r="J33" i="1"/>
  <c r="I33" i="1"/>
  <c r="H33" i="1"/>
  <c r="G33" i="1"/>
  <c r="F33" i="1"/>
  <c r="E33" i="1"/>
  <c r="F20" i="1"/>
  <c r="G20" i="1"/>
  <c r="H20" i="1"/>
  <c r="I20" i="1"/>
  <c r="J20" i="1"/>
  <c r="E20" i="1"/>
  <c r="F11" i="1"/>
  <c r="F21" i="1" s="1"/>
  <c r="G11" i="1"/>
  <c r="H11" i="1"/>
  <c r="H21" i="1" s="1"/>
  <c r="I11" i="1"/>
  <c r="I21" i="1" s="1"/>
  <c r="J11" i="1"/>
  <c r="J21" i="1" s="1"/>
  <c r="E11" i="1"/>
  <c r="E21" i="1" s="1"/>
  <c r="F219" i="1" l="1"/>
  <c r="H219" i="1"/>
  <c r="H43" i="1"/>
  <c r="J43" i="1"/>
  <c r="H65" i="1"/>
  <c r="J65" i="1"/>
  <c r="H87" i="1"/>
  <c r="J87" i="1"/>
  <c r="H109" i="1"/>
  <c r="J109" i="1"/>
  <c r="H131" i="1"/>
  <c r="J131" i="1"/>
  <c r="H153" i="1"/>
  <c r="J153" i="1"/>
  <c r="H175" i="1"/>
  <c r="J175" i="1"/>
  <c r="G21" i="1"/>
  <c r="G43" i="1"/>
  <c r="I43" i="1"/>
  <c r="G65" i="1"/>
  <c r="I65" i="1"/>
  <c r="E87" i="1"/>
  <c r="G87" i="1"/>
  <c r="I87" i="1"/>
  <c r="G109" i="1"/>
  <c r="I109" i="1"/>
  <c r="G131" i="1"/>
  <c r="I131" i="1"/>
  <c r="G153" i="1"/>
  <c r="I153" i="1"/>
  <c r="G175" i="1"/>
  <c r="I175" i="1"/>
  <c r="E219" i="1"/>
  <c r="G219" i="1"/>
  <c r="I219" i="1"/>
  <c r="E197" i="1"/>
  <c r="G197" i="1"/>
  <c r="I197" i="1"/>
  <c r="F197" i="1"/>
  <c r="H197" i="1"/>
  <c r="J197" i="1"/>
  <c r="F175" i="1"/>
  <c r="E175" i="1"/>
  <c r="E153" i="1"/>
  <c r="F153" i="1"/>
  <c r="F131" i="1"/>
  <c r="E131" i="1"/>
  <c r="E109" i="1"/>
  <c r="F109" i="1"/>
  <c r="F87" i="1"/>
  <c r="E65" i="1"/>
  <c r="F65" i="1"/>
  <c r="F43" i="1"/>
  <c r="E43" i="1"/>
  <c r="I220" i="1" l="1"/>
  <c r="F220" i="1"/>
  <c r="H220" i="1"/>
  <c r="G220" i="1"/>
  <c r="E220" i="1"/>
  <c r="J218" i="1"/>
  <c r="J219" i="1" s="1"/>
  <c r="J220" i="1" s="1"/>
</calcChain>
</file>

<file path=xl/sharedStrings.xml><?xml version="1.0" encoding="utf-8"?>
<sst xmlns="http://schemas.openxmlformats.org/spreadsheetml/2006/main" count="918" uniqueCount="90">
  <si>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</si>
  <si>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</si>
  <si>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</si>
  <si>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</si>
  <si>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</si>
  <si>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</si>
  <si>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</si>
  <si>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</si>
  <si>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</si>
  <si>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</si>
  <si>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Школа </t>
  </si>
  <si>
    <t>Отд./корп</t>
  </si>
  <si>
    <t>День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</si>
  <si>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</si>
  <si>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</si>
  <si>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</si>
  <si>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</si>
  <si>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</si>
  <si>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</si>
  <si>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</si>
  <si>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</si>
  <si>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</si>
  <si>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</si>
  <si>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</si>
  <si>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</si>
  <si>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</si>
  <si>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</si>
  <si>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Каша манная с маслом сливочным</t>
  </si>
  <si>
    <t>Хлеб Крестьянский с вит-ми.</t>
  </si>
  <si>
    <t>Плов из курицы</t>
  </si>
  <si>
    <t>Чай с сахаром с лимоном</t>
  </si>
  <si>
    <t>Каша пшенная с маслом сливочным</t>
  </si>
  <si>
    <t>Напиток кофейный</t>
  </si>
  <si>
    <t>Макаронные изделия отварные</t>
  </si>
  <si>
    <t>Зеленый горошек консервированный</t>
  </si>
  <si>
    <t>Греча  рассыпчатая</t>
  </si>
  <si>
    <t>Макаронные изделия запеченные с сыром</t>
  </si>
  <si>
    <t>Гороховое пюре</t>
  </si>
  <si>
    <t>Напиток из шиповника</t>
  </si>
  <si>
    <t>Икра из кабачков</t>
  </si>
  <si>
    <t>Пюре картофельное</t>
  </si>
  <si>
    <t>Каша пшеничная с маслом сливочным</t>
  </si>
  <si>
    <t>Каша рисовая с маслом сливочным</t>
  </si>
  <si>
    <t>Кисель</t>
  </si>
  <si>
    <t xml:space="preserve">Чай с сахаром </t>
  </si>
  <si>
    <t>Хлеб ржаной.</t>
  </si>
  <si>
    <t>Щи из свежей капусты с курицей со сметаной</t>
  </si>
  <si>
    <t>Кукуруза консервированная</t>
  </si>
  <si>
    <t>пром.</t>
  </si>
  <si>
    <t>Суп картофельный с горохом с курицей</t>
  </si>
  <si>
    <t>Каша из хлопьев овсяных "Геркулес" с маслом сливочным</t>
  </si>
  <si>
    <t>Запеканка рисовая с творогом со сгущеным молоком</t>
  </si>
  <si>
    <t>Суп картофельный с крупой с курицей</t>
  </si>
  <si>
    <t>Тефтели мясные с рисом с соусом</t>
  </si>
  <si>
    <t>Суп "Овощной" с курицей со сметаной</t>
  </si>
  <si>
    <t>Бутерброд с джемом</t>
  </si>
  <si>
    <t>Суп картофельный с макаронными изделиями с курицей</t>
  </si>
  <si>
    <t>Борщ из свежей капусты с курицей со сметаной</t>
  </si>
  <si>
    <t>Компот из смеси сухофруктов</t>
  </si>
  <si>
    <t>Бутерброд с маслом сливочным</t>
  </si>
  <si>
    <t>Капуста квашеная "Деревенская"</t>
  </si>
  <si>
    <t>Бутерброд с сыром твердым</t>
  </si>
  <si>
    <t>Огурец соленый</t>
  </si>
  <si>
    <t>Омлет натуральный</t>
  </si>
  <si>
    <t>Суп-лапша с курицей</t>
  </si>
  <si>
    <t>Рагу из свинины</t>
  </si>
  <si>
    <t>Суп рыбный со сметаной</t>
  </si>
  <si>
    <t>Рассольник "Ленинградский" с курицей  со сметаной</t>
  </si>
  <si>
    <t>Каша ячневая с маслом сливочным</t>
  </si>
  <si>
    <t xml:space="preserve">Рис отварной </t>
  </si>
  <si>
    <t>Котлета рыбная</t>
  </si>
  <si>
    <t>Капуста тушеная с мясом</t>
  </si>
  <si>
    <t>Итого</t>
  </si>
  <si>
    <t>Итого да день:</t>
  </si>
  <si>
    <t>Фасоль консервированная</t>
  </si>
  <si>
    <t>Котлета "Здоровье" из мяса кур с морковью</t>
  </si>
  <si>
    <t>"Ёжики" с соусом</t>
  </si>
  <si>
    <t>Суп молочный с вермишелью</t>
  </si>
  <si>
    <t>Напиток из ягод</t>
  </si>
  <si>
    <t>Среднее значение за период</t>
  </si>
  <si>
    <t>Азу по-татарски</t>
  </si>
  <si>
    <t>Жаркое по-домашнему с курицей</t>
  </si>
  <si>
    <t>Щи по-уральски (с крупой) с курицей, сметаной</t>
  </si>
  <si>
    <t>Печень тушеная с морковью и луком, соус сметанный</t>
  </si>
  <si>
    <t xml:space="preserve">Компот из  свежих плодов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</si>
  <si>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Каша "Дружба" с маслом сливочным</t>
  </si>
  <si>
    <t>Куриные окорочка тушеные</t>
  </si>
  <si>
    <t>Котлета из свинины</t>
  </si>
  <si>
    <t>Тефтели мясные (с рисом) с соусом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</si>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</sst>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5" fillId="0" borderId="0" xfId="0" applyFont="1"/>
    <xf numFmtId="0" fontId="1" fillId="0" borderId="1" xfId="1" applyNumberFormat="1" applyFont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left" vertical="top"/>
    </xf>
    <xf numFmtId="0" fontId="6" fillId="0" borderId="0" xfId="0" applyFont="1"/>
    <xf numFmtId="0" fontId="1" fillId="0" borderId="1" xfId="1" applyNumberFormat="1" applyFont="1" applyBorder="1" applyAlignment="1">
      <alignment vertical="top" wrapText="1"/>
    </xf>
    <xf numFmtId="0" fontId="3" fillId="0" borderId="1" xfId="1" applyFont="1" applyBorder="1" applyAlignment="1"/>
    <xf numFmtId="2" fontId="3" fillId="0" borderId="1" xfId="1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2.5703125" customWidth="1"/>
    <col min="4" max="4" width="44.42578125" customWidth="1"/>
    <col min="5" max="5" width="11.28515625" customWidth="1"/>
    <col min="6" max="6" width="10.85546875" customWidth="1"/>
    <col min="7" max="7" width="12.42578125" customWidth="1"/>
    <col min="9" max="9" width="9" customWidth="1"/>
    <col min="10" max="10" width="10.85546875" customWidth="1"/>
  </cols>
  <sheetData>
    <row r="1" spans="1:10" ht="12" customHeight="1" x14ac:dyDescent="0.25">
      <c r="A1" s="1" t="s">
        <v>10</v>
      </c>
      <c r="B1" s="29" t="s">
        <v>89</v>
      </c>
      <c r="C1" s="29"/>
      <c r="D1" s="29"/>
      <c r="E1" s="1" t="s">
        <v>11</v>
      </c>
      <c r="F1" s="1"/>
      <c r="G1" s="1"/>
      <c r="H1" s="1"/>
      <c r="I1" s="1" t="s">
        <v>12</v>
      </c>
      <c r="J1" s="8">
        <v>1</v>
      </c>
    </row>
    <row r="2" spans="1:10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2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2" customHeight="1" x14ac:dyDescent="0.25">
      <c r="A4" s="28" t="s">
        <v>13</v>
      </c>
      <c r="B4" s="1" t="s">
        <v>16</v>
      </c>
      <c r="C4" s="4">
        <v>257</v>
      </c>
      <c r="D4" s="5" t="s">
        <v>50</v>
      </c>
      <c r="E4" s="2">
        <v>210</v>
      </c>
      <c r="F4" s="3">
        <v>25.7</v>
      </c>
      <c r="G4" s="4">
        <v>296.35000000000002</v>
      </c>
      <c r="H4" s="4">
        <v>12.92</v>
      </c>
      <c r="I4" s="4">
        <v>17.600000000000001</v>
      </c>
      <c r="J4" s="4">
        <v>42.15</v>
      </c>
    </row>
    <row r="5" spans="1:10" ht="12" customHeight="1" x14ac:dyDescent="0.25">
      <c r="A5" s="28"/>
      <c r="B5" s="1" t="s">
        <v>17</v>
      </c>
      <c r="C5" s="4">
        <v>1024</v>
      </c>
      <c r="D5" s="1" t="s">
        <v>32</v>
      </c>
      <c r="E5" s="2">
        <v>200</v>
      </c>
      <c r="F5" s="3">
        <v>10.8</v>
      </c>
      <c r="G5" s="4">
        <v>176.96</v>
      </c>
      <c r="H5" s="4">
        <v>7.9</v>
      </c>
      <c r="I5" s="4">
        <v>5.2</v>
      </c>
      <c r="J5" s="4">
        <v>14.7</v>
      </c>
    </row>
    <row r="6" spans="1:10" ht="12" customHeight="1" x14ac:dyDescent="0.25">
      <c r="A6" s="28"/>
      <c r="B6" s="1" t="s">
        <v>18</v>
      </c>
      <c r="C6" s="4">
        <v>3</v>
      </c>
      <c r="D6" s="5" t="s">
        <v>59</v>
      </c>
      <c r="E6" s="14">
        <v>40</v>
      </c>
      <c r="F6" s="3">
        <v>14.6</v>
      </c>
      <c r="G6" s="4">
        <v>154</v>
      </c>
      <c r="H6" s="4">
        <v>2.21</v>
      </c>
      <c r="I6" s="4">
        <v>9.1199999999999992</v>
      </c>
      <c r="J6" s="4">
        <v>15.4</v>
      </c>
    </row>
    <row r="7" spans="1:10" ht="12" customHeight="1" x14ac:dyDescent="0.25">
      <c r="A7" s="28"/>
      <c r="B7" s="1"/>
      <c r="C7" s="4"/>
      <c r="D7" s="5"/>
      <c r="E7" s="2"/>
      <c r="F7" s="3"/>
      <c r="G7" s="4"/>
      <c r="H7" s="4"/>
      <c r="I7" s="4"/>
      <c r="J7" s="4"/>
    </row>
    <row r="8" spans="1:10" ht="12" customHeight="1" x14ac:dyDescent="0.25">
      <c r="A8" s="28"/>
      <c r="B8" s="1"/>
      <c r="C8" s="1"/>
      <c r="D8" s="1"/>
      <c r="E8" s="1"/>
      <c r="F8" s="1"/>
      <c r="G8" s="1"/>
      <c r="H8" s="1"/>
      <c r="I8" s="1"/>
      <c r="J8" s="1"/>
    </row>
    <row r="9" spans="1:10" ht="12" customHeight="1" x14ac:dyDescent="0.25">
      <c r="A9" s="28" t="s">
        <v>14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 ht="12" customHeight="1" x14ac:dyDescent="0.25">
      <c r="A10" s="28"/>
      <c r="B10" s="1"/>
      <c r="C10" s="1"/>
      <c r="D10" s="1"/>
      <c r="E10" s="1"/>
      <c r="F10" s="1"/>
      <c r="G10" s="1"/>
      <c r="H10" s="1"/>
      <c r="I10" s="1"/>
      <c r="J10" s="1"/>
    </row>
    <row r="11" spans="1:10" ht="12" customHeight="1" x14ac:dyDescent="0.25">
      <c r="A11" s="28"/>
      <c r="B11" s="11" t="s">
        <v>72</v>
      </c>
      <c r="C11" s="1"/>
      <c r="D11" s="1"/>
      <c r="E11" s="2">
        <f>SUM(E4:E10)</f>
        <v>450</v>
      </c>
      <c r="F11" s="2">
        <f t="shared" ref="F11:J11" si="0">SUM(F4:F10)</f>
        <v>51.1</v>
      </c>
      <c r="G11" s="2">
        <f t="shared" si="0"/>
        <v>627.31000000000006</v>
      </c>
      <c r="H11" s="2">
        <f t="shared" si="0"/>
        <v>23.03</v>
      </c>
      <c r="I11" s="2">
        <f t="shared" si="0"/>
        <v>31.92</v>
      </c>
      <c r="J11" s="2">
        <f t="shared" si="0"/>
        <v>72.25</v>
      </c>
    </row>
    <row r="12" spans="1:10" ht="12" customHeight="1" x14ac:dyDescent="0.25">
      <c r="A12" s="28" t="s">
        <v>15</v>
      </c>
      <c r="B12" s="1" t="s">
        <v>20</v>
      </c>
      <c r="C12" s="4" t="s">
        <v>48</v>
      </c>
      <c r="D12" s="1" t="s">
        <v>47</v>
      </c>
      <c r="E12" s="2">
        <v>60</v>
      </c>
      <c r="F12" s="3">
        <v>11.4</v>
      </c>
      <c r="G12" s="4">
        <v>47.4</v>
      </c>
      <c r="H12" s="4">
        <v>1.74</v>
      </c>
      <c r="I12" s="4">
        <v>1.1399999999999999</v>
      </c>
      <c r="J12" s="4">
        <v>6.48</v>
      </c>
    </row>
    <row r="13" spans="1:10" ht="12" customHeight="1" x14ac:dyDescent="0.25">
      <c r="A13" s="28"/>
      <c r="B13" s="1" t="s">
        <v>21</v>
      </c>
      <c r="C13" s="4">
        <v>139</v>
      </c>
      <c r="D13" s="1" t="s">
        <v>56</v>
      </c>
      <c r="E13" s="2">
        <v>200</v>
      </c>
      <c r="F13" s="3">
        <v>25.3</v>
      </c>
      <c r="G13" s="4">
        <v>238.99</v>
      </c>
      <c r="H13" s="4">
        <v>10.86</v>
      </c>
      <c r="I13" s="4">
        <v>12.81</v>
      </c>
      <c r="J13" s="4">
        <v>33.99</v>
      </c>
    </row>
    <row r="14" spans="1:10" ht="12" customHeight="1" x14ac:dyDescent="0.25">
      <c r="A14" s="28"/>
      <c r="B14" s="1" t="s">
        <v>22</v>
      </c>
      <c r="C14" s="4">
        <v>449</v>
      </c>
      <c r="D14" s="1" t="s">
        <v>29</v>
      </c>
      <c r="E14" s="2">
        <v>240</v>
      </c>
      <c r="F14" s="3">
        <v>64.39</v>
      </c>
      <c r="G14" s="4">
        <v>482.4</v>
      </c>
      <c r="H14" s="4">
        <v>19.559999999999999</v>
      </c>
      <c r="I14" s="4">
        <v>23.6</v>
      </c>
      <c r="J14" s="4">
        <v>69.44</v>
      </c>
    </row>
    <row r="15" spans="1:10" ht="12" customHeight="1" x14ac:dyDescent="0.25">
      <c r="A15" s="28"/>
      <c r="B15" s="1" t="s">
        <v>23</v>
      </c>
      <c r="C15" s="4"/>
      <c r="D15" s="1"/>
      <c r="E15" s="2"/>
      <c r="F15" s="3"/>
      <c r="G15" s="4"/>
      <c r="H15" s="4"/>
      <c r="I15" s="4"/>
      <c r="J15" s="4"/>
    </row>
    <row r="16" spans="1:10" ht="12" customHeight="1" x14ac:dyDescent="0.25">
      <c r="A16" s="28"/>
      <c r="B16" s="1" t="s">
        <v>24</v>
      </c>
      <c r="C16" s="4">
        <v>628</v>
      </c>
      <c r="D16" s="1" t="s">
        <v>44</v>
      </c>
      <c r="E16" s="2">
        <v>215</v>
      </c>
      <c r="F16" s="3">
        <v>2.6</v>
      </c>
      <c r="G16" s="4">
        <v>93</v>
      </c>
      <c r="H16" s="4">
        <v>0.4</v>
      </c>
      <c r="I16" s="4">
        <v>0</v>
      </c>
      <c r="J16" s="4">
        <v>25.02</v>
      </c>
    </row>
    <row r="17" spans="1:10" ht="12" customHeight="1" x14ac:dyDescent="0.25">
      <c r="A17" s="28"/>
      <c r="B17" s="1" t="s">
        <v>25</v>
      </c>
      <c r="C17" s="4">
        <v>1</v>
      </c>
      <c r="D17" s="1" t="s">
        <v>28</v>
      </c>
      <c r="E17" s="2">
        <v>30</v>
      </c>
      <c r="F17" s="3">
        <v>2</v>
      </c>
      <c r="G17" s="4">
        <v>90.48</v>
      </c>
      <c r="H17" s="4">
        <v>2.1800000000000002</v>
      </c>
      <c r="I17" s="4">
        <v>0.43</v>
      </c>
      <c r="J17" s="4">
        <v>19.27</v>
      </c>
    </row>
    <row r="18" spans="1:10" ht="12" customHeight="1" x14ac:dyDescent="0.25">
      <c r="A18" s="28"/>
      <c r="B18" s="1" t="s">
        <v>26</v>
      </c>
      <c r="C18" s="4">
        <v>1</v>
      </c>
      <c r="D18" s="1" t="s">
        <v>45</v>
      </c>
      <c r="E18" s="2">
        <v>30</v>
      </c>
      <c r="F18" s="3">
        <v>2</v>
      </c>
      <c r="G18" s="4">
        <v>76.5</v>
      </c>
      <c r="H18" s="4">
        <v>2.46</v>
      </c>
      <c r="I18" s="4">
        <v>0.64</v>
      </c>
      <c r="J18" s="4">
        <v>14.58</v>
      </c>
    </row>
    <row r="19" spans="1:10" ht="12" customHeight="1" x14ac:dyDescent="0.25">
      <c r="A19" s="28"/>
      <c r="B19" s="1"/>
      <c r="C19" s="1"/>
      <c r="D19" s="1"/>
      <c r="E19" s="1"/>
      <c r="F19" s="1"/>
      <c r="G19" s="1"/>
      <c r="H19" s="1"/>
      <c r="I19" s="1"/>
      <c r="J19" s="1"/>
    </row>
    <row r="20" spans="1:10" ht="12" customHeight="1" x14ac:dyDescent="0.25">
      <c r="A20" s="28"/>
      <c r="B20" s="11" t="s">
        <v>72</v>
      </c>
      <c r="C20" s="1"/>
      <c r="D20" s="1"/>
      <c r="E20" s="2">
        <f>SUM(E12:E19)</f>
        <v>775</v>
      </c>
      <c r="F20" s="2">
        <f t="shared" ref="F20:J20" si="1">SUM(F12:F19)</f>
        <v>107.69</v>
      </c>
      <c r="G20" s="2">
        <f t="shared" si="1"/>
        <v>1028.77</v>
      </c>
      <c r="H20" s="2">
        <f t="shared" si="1"/>
        <v>37.199999999999996</v>
      </c>
      <c r="I20" s="2">
        <f t="shared" si="1"/>
        <v>38.620000000000005</v>
      </c>
      <c r="J20" s="2">
        <f t="shared" si="1"/>
        <v>168.78000000000003</v>
      </c>
    </row>
    <row r="21" spans="1:10" ht="14.25" customHeight="1" x14ac:dyDescent="0.25">
      <c r="A21" s="28"/>
      <c r="B21" s="30" t="s">
        <v>73</v>
      </c>
      <c r="C21" s="30"/>
      <c r="D21" s="1"/>
      <c r="E21" s="12">
        <f>E11+E20</f>
        <v>1225</v>
      </c>
      <c r="F21" s="12">
        <f t="shared" ref="F21:J21" si="2">F11+F20</f>
        <v>158.79</v>
      </c>
      <c r="G21" s="13">
        <f t="shared" si="2"/>
        <v>1656.08</v>
      </c>
      <c r="H21" s="13">
        <f t="shared" si="2"/>
        <v>60.23</v>
      </c>
      <c r="I21" s="13">
        <f t="shared" si="2"/>
        <v>70.540000000000006</v>
      </c>
      <c r="J21" s="13">
        <f t="shared" si="2"/>
        <v>241.03000000000003</v>
      </c>
    </row>
    <row r="22" spans="1:10" ht="12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12" customHeight="1" x14ac:dyDescent="0.25">
      <c r="A23" s="1" t="s">
        <v>10</v>
      </c>
      <c r="B23" s="29" t="s">
        <v>89</v>
      </c>
      <c r="C23" s="29"/>
      <c r="D23" s="29"/>
      <c r="E23" s="18" t="s">
        <v>11</v>
      </c>
      <c r="F23" s="1"/>
      <c r="G23" s="18"/>
      <c r="H23" s="18"/>
      <c r="I23" s="18" t="s">
        <v>12</v>
      </c>
      <c r="J23" s="8">
        <v>2</v>
      </c>
    </row>
    <row r="24" spans="1:10" ht="12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12" customHeight="1" x14ac:dyDescent="0.25">
      <c r="A25" s="2" t="s">
        <v>0</v>
      </c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  <c r="I25" s="2" t="s">
        <v>8</v>
      </c>
      <c r="J25" s="2" t="s">
        <v>9</v>
      </c>
    </row>
    <row r="26" spans="1:10" ht="12" customHeight="1" x14ac:dyDescent="0.25">
      <c r="A26" s="28" t="s">
        <v>13</v>
      </c>
      <c r="B26" s="1" t="s">
        <v>16</v>
      </c>
      <c r="C26" s="4">
        <v>276</v>
      </c>
      <c r="D26" s="1" t="s">
        <v>36</v>
      </c>
      <c r="E26" s="2">
        <v>180</v>
      </c>
      <c r="F26" s="3">
        <v>34.9</v>
      </c>
      <c r="G26" s="10">
        <v>484.29</v>
      </c>
      <c r="H26" s="10">
        <v>24.34</v>
      </c>
      <c r="I26" s="10">
        <v>23.31</v>
      </c>
      <c r="J26" s="10">
        <v>100.46</v>
      </c>
    </row>
    <row r="27" spans="1:10" ht="12" customHeight="1" x14ac:dyDescent="0.25">
      <c r="A27" s="28"/>
      <c r="B27" s="1" t="s">
        <v>17</v>
      </c>
      <c r="C27" s="4">
        <v>629</v>
      </c>
      <c r="D27" s="1" t="s">
        <v>30</v>
      </c>
      <c r="E27" s="2">
        <v>220</v>
      </c>
      <c r="F27" s="3">
        <v>4</v>
      </c>
      <c r="G27" s="4">
        <v>96.23</v>
      </c>
      <c r="H27" s="4">
        <v>0.46</v>
      </c>
      <c r="I27" s="4">
        <v>0</v>
      </c>
      <c r="J27" s="4">
        <v>27.26</v>
      </c>
    </row>
    <row r="28" spans="1:10" ht="12" customHeight="1" x14ac:dyDescent="0.25">
      <c r="A28" s="28"/>
      <c r="B28" s="1" t="s">
        <v>18</v>
      </c>
      <c r="C28" s="4">
        <v>2</v>
      </c>
      <c r="D28" s="5" t="s">
        <v>55</v>
      </c>
      <c r="E28" s="2">
        <v>55</v>
      </c>
      <c r="F28" s="3">
        <v>12.2</v>
      </c>
      <c r="G28" s="4">
        <v>93.5</v>
      </c>
      <c r="H28" s="4">
        <v>2.56</v>
      </c>
      <c r="I28" s="4">
        <v>5.8</v>
      </c>
      <c r="J28" s="4">
        <v>28.8</v>
      </c>
    </row>
    <row r="29" spans="1:10" ht="12" customHeight="1" x14ac:dyDescent="0.25">
      <c r="A29" s="28"/>
      <c r="B29" s="1"/>
      <c r="C29" s="4"/>
      <c r="D29" s="5"/>
      <c r="E29" s="24"/>
      <c r="F29" s="3"/>
      <c r="G29" s="4"/>
      <c r="H29" s="4"/>
      <c r="I29" s="4"/>
      <c r="J29" s="4"/>
    </row>
    <row r="30" spans="1:10" ht="12" customHeight="1" x14ac:dyDescent="0.25">
      <c r="A30" s="28"/>
      <c r="B30" s="1"/>
      <c r="C30" s="1"/>
      <c r="D30" s="1"/>
      <c r="E30" s="1"/>
      <c r="F30" s="1"/>
      <c r="G30" s="1"/>
      <c r="H30" s="1"/>
      <c r="I30" s="1"/>
      <c r="J30" s="1"/>
    </row>
    <row r="31" spans="1:10" ht="12" customHeight="1" x14ac:dyDescent="0.25">
      <c r="A31" s="28" t="s">
        <v>14</v>
      </c>
      <c r="B31" s="1" t="s">
        <v>19</v>
      </c>
      <c r="C31" s="1"/>
      <c r="D31" s="1"/>
      <c r="E31" s="1"/>
      <c r="F31" s="1"/>
      <c r="G31" s="1"/>
      <c r="H31" s="1"/>
      <c r="I31" s="1"/>
      <c r="J31" s="1"/>
    </row>
    <row r="32" spans="1:10" ht="12" customHeight="1" x14ac:dyDescent="0.25">
      <c r="A32" s="28"/>
      <c r="B32" s="1"/>
      <c r="C32" s="1"/>
      <c r="D32" s="1"/>
      <c r="E32" s="1"/>
      <c r="F32" s="1"/>
      <c r="G32" s="1"/>
      <c r="H32" s="1"/>
      <c r="I32" s="1"/>
      <c r="J32" s="1"/>
    </row>
    <row r="33" spans="1:10" ht="12" customHeight="1" x14ac:dyDescent="0.25">
      <c r="A33" s="28"/>
      <c r="B33" s="11" t="s">
        <v>72</v>
      </c>
      <c r="C33" s="1"/>
      <c r="D33" s="1"/>
      <c r="E33" s="2">
        <f>SUM(E26:E32)</f>
        <v>455</v>
      </c>
      <c r="F33" s="2">
        <f t="shared" ref="F33" si="3">SUM(F26:F32)</f>
        <v>51.099999999999994</v>
      </c>
      <c r="G33" s="2">
        <f t="shared" ref="G33" si="4">SUM(G26:G32)</f>
        <v>674.02</v>
      </c>
      <c r="H33" s="2">
        <f t="shared" ref="H33" si="5">SUM(H26:H32)</f>
        <v>27.36</v>
      </c>
      <c r="I33" s="2">
        <f t="shared" ref="I33" si="6">SUM(I26:I32)</f>
        <v>29.11</v>
      </c>
      <c r="J33" s="2">
        <f t="shared" ref="J33" si="7">SUM(J26:J32)</f>
        <v>156.52000000000001</v>
      </c>
    </row>
    <row r="34" spans="1:10" ht="12" customHeight="1" x14ac:dyDescent="0.25">
      <c r="A34" s="28" t="s">
        <v>15</v>
      </c>
      <c r="B34" s="1" t="s">
        <v>20</v>
      </c>
      <c r="C34" s="4" t="s">
        <v>48</v>
      </c>
      <c r="D34" s="1" t="s">
        <v>62</v>
      </c>
      <c r="E34" s="2">
        <v>60</v>
      </c>
      <c r="F34" s="3">
        <v>9.6</v>
      </c>
      <c r="G34" s="4">
        <v>11.6</v>
      </c>
      <c r="H34" s="4">
        <v>0.48</v>
      </c>
      <c r="I34" s="4">
        <v>0.06</v>
      </c>
      <c r="J34" s="4">
        <v>1.02</v>
      </c>
    </row>
    <row r="35" spans="1:10" ht="12" customHeight="1" x14ac:dyDescent="0.25">
      <c r="A35" s="28"/>
      <c r="B35" s="1" t="s">
        <v>21</v>
      </c>
      <c r="C35" s="4">
        <v>124</v>
      </c>
      <c r="D35" s="1" t="s">
        <v>82</v>
      </c>
      <c r="E35" s="2">
        <v>210</v>
      </c>
      <c r="F35" s="3">
        <v>26.9</v>
      </c>
      <c r="G35" s="9">
        <v>281.3</v>
      </c>
      <c r="H35" s="9">
        <v>22.8</v>
      </c>
      <c r="I35" s="9">
        <v>42.38</v>
      </c>
      <c r="J35" s="9">
        <v>76.599999999999994</v>
      </c>
    </row>
    <row r="36" spans="1:10" ht="12" customHeight="1" x14ac:dyDescent="0.25">
      <c r="A36" s="28"/>
      <c r="B36" s="1" t="s">
        <v>22</v>
      </c>
      <c r="C36" s="4">
        <v>423</v>
      </c>
      <c r="D36" s="1" t="s">
        <v>53</v>
      </c>
      <c r="E36" s="2">
        <v>130</v>
      </c>
      <c r="F36" s="3">
        <v>49.89</v>
      </c>
      <c r="G36" s="4">
        <v>289.5</v>
      </c>
      <c r="H36" s="4">
        <v>17.5</v>
      </c>
      <c r="I36" s="4">
        <v>24.78</v>
      </c>
      <c r="J36" s="4">
        <v>37.380000000000003</v>
      </c>
    </row>
    <row r="37" spans="1:10" ht="12" customHeight="1" x14ac:dyDescent="0.25">
      <c r="A37" s="28"/>
      <c r="B37" s="1" t="s">
        <v>23</v>
      </c>
      <c r="C37" s="4">
        <v>469</v>
      </c>
      <c r="D37" s="1" t="s">
        <v>35</v>
      </c>
      <c r="E37" s="2">
        <v>150</v>
      </c>
      <c r="F37" s="3">
        <v>14.7</v>
      </c>
      <c r="G37" s="4">
        <v>297.83999999999997</v>
      </c>
      <c r="H37" s="4">
        <v>15.95</v>
      </c>
      <c r="I37" s="4">
        <v>12.94</v>
      </c>
      <c r="J37" s="4">
        <v>72.069999999999993</v>
      </c>
    </row>
    <row r="38" spans="1:10" ht="12" customHeight="1" x14ac:dyDescent="0.25">
      <c r="A38" s="28"/>
      <c r="B38" s="1" t="s">
        <v>24</v>
      </c>
      <c r="C38" s="4">
        <v>628</v>
      </c>
      <c r="D38" s="1" t="s">
        <v>44</v>
      </c>
      <c r="E38" s="2">
        <v>215</v>
      </c>
      <c r="F38" s="3">
        <v>2.6</v>
      </c>
      <c r="G38" s="4">
        <v>93</v>
      </c>
      <c r="H38" s="4">
        <v>0.4</v>
      </c>
      <c r="I38" s="4">
        <v>0</v>
      </c>
      <c r="J38" s="4">
        <v>25.02</v>
      </c>
    </row>
    <row r="39" spans="1:10" ht="12" customHeight="1" x14ac:dyDescent="0.25">
      <c r="A39" s="28"/>
      <c r="B39" s="1" t="s">
        <v>25</v>
      </c>
      <c r="C39" s="4">
        <v>1</v>
      </c>
      <c r="D39" s="1" t="s">
        <v>28</v>
      </c>
      <c r="E39" s="2">
        <v>30</v>
      </c>
      <c r="F39" s="3">
        <v>2</v>
      </c>
      <c r="G39" s="4">
        <v>90.48</v>
      </c>
      <c r="H39" s="4">
        <v>2.1800000000000002</v>
      </c>
      <c r="I39" s="4">
        <v>0.43</v>
      </c>
      <c r="J39" s="4">
        <v>19.27</v>
      </c>
    </row>
    <row r="40" spans="1:10" ht="12" customHeight="1" x14ac:dyDescent="0.25">
      <c r="A40" s="28"/>
      <c r="B40" s="1" t="s">
        <v>26</v>
      </c>
      <c r="C40" s="4">
        <v>1</v>
      </c>
      <c r="D40" s="1" t="s">
        <v>45</v>
      </c>
      <c r="E40" s="2">
        <v>30</v>
      </c>
      <c r="F40" s="3">
        <v>2</v>
      </c>
      <c r="G40" s="4">
        <v>76.5</v>
      </c>
      <c r="H40" s="4">
        <v>2.46</v>
      </c>
      <c r="I40" s="4">
        <v>0.64</v>
      </c>
      <c r="J40" s="4">
        <v>14.58</v>
      </c>
    </row>
    <row r="41" spans="1:10" ht="12" customHeight="1" x14ac:dyDescent="0.25">
      <c r="A41" s="28"/>
      <c r="B41" s="1"/>
      <c r="C41" s="1"/>
      <c r="D41" s="1"/>
      <c r="E41" s="1"/>
      <c r="F41" s="1"/>
      <c r="G41" s="1"/>
      <c r="H41" s="1"/>
      <c r="I41" s="1"/>
      <c r="J41" s="1"/>
    </row>
    <row r="42" spans="1:10" ht="12" customHeight="1" x14ac:dyDescent="0.25">
      <c r="A42" s="28"/>
      <c r="B42" s="11" t="s">
        <v>72</v>
      </c>
      <c r="C42" s="1"/>
      <c r="D42" s="1"/>
      <c r="E42" s="2">
        <f>SUM(E34:E41)</f>
        <v>825</v>
      </c>
      <c r="F42" s="2">
        <f t="shared" ref="F42" si="8">SUM(F34:F41)</f>
        <v>107.69</v>
      </c>
      <c r="G42" s="2">
        <f t="shared" ref="G42" si="9">SUM(G34:G41)</f>
        <v>1140.22</v>
      </c>
      <c r="H42" s="2">
        <f t="shared" ref="H42" si="10">SUM(H34:H41)</f>
        <v>61.77</v>
      </c>
      <c r="I42" s="2">
        <f t="shared" ref="I42" si="11">SUM(I34:I41)</f>
        <v>81.23</v>
      </c>
      <c r="J42" s="2">
        <f t="shared" ref="J42" si="12">SUM(J34:J41)</f>
        <v>245.94000000000003</v>
      </c>
    </row>
    <row r="43" spans="1:10" ht="12" customHeight="1" x14ac:dyDescent="0.25">
      <c r="A43" s="28"/>
      <c r="B43" s="30" t="s">
        <v>73</v>
      </c>
      <c r="C43" s="30"/>
      <c r="D43" s="1"/>
      <c r="E43" s="12">
        <f>E33+E42</f>
        <v>1280</v>
      </c>
      <c r="F43" s="12">
        <f t="shared" ref="F43" si="13">F33+F42</f>
        <v>158.79</v>
      </c>
      <c r="G43" s="13">
        <f t="shared" ref="G43" si="14">G33+G42</f>
        <v>1814.24</v>
      </c>
      <c r="H43" s="13">
        <f t="shared" ref="H43" si="15">H33+H42</f>
        <v>89.13</v>
      </c>
      <c r="I43" s="13">
        <f t="shared" ref="I43" si="16">I33+I42</f>
        <v>110.34</v>
      </c>
      <c r="J43" s="13">
        <f t="shared" ref="J43" si="17">J33+J42</f>
        <v>402.46000000000004</v>
      </c>
    </row>
    <row r="44" spans="1:10" ht="12" customHeight="1" x14ac:dyDescent="0.25">
      <c r="A44" s="19"/>
      <c r="B44" s="17"/>
      <c r="C44" s="17"/>
      <c r="D44" s="17"/>
      <c r="E44" s="17"/>
      <c r="F44" s="17"/>
      <c r="G44" s="17"/>
      <c r="H44" s="17"/>
      <c r="I44" s="17"/>
      <c r="J44" s="17"/>
    </row>
    <row r="45" spans="1:10" ht="12" customHeight="1" x14ac:dyDescent="0.25">
      <c r="A45" s="18" t="s">
        <v>10</v>
      </c>
      <c r="B45" s="29" t="s">
        <v>89</v>
      </c>
      <c r="C45" s="29"/>
      <c r="D45" s="29"/>
      <c r="E45" s="18" t="s">
        <v>11</v>
      </c>
      <c r="F45" s="1"/>
      <c r="G45" s="18"/>
      <c r="H45" s="18"/>
      <c r="I45" s="18" t="s">
        <v>12</v>
      </c>
      <c r="J45" s="8">
        <v>3</v>
      </c>
    </row>
    <row r="46" spans="1:10" ht="12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 ht="12" customHeight="1" x14ac:dyDescent="0.25">
      <c r="A47" s="2" t="s">
        <v>0</v>
      </c>
      <c r="B47" s="2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2" t="s">
        <v>8</v>
      </c>
      <c r="J47" s="2" t="s">
        <v>9</v>
      </c>
    </row>
    <row r="48" spans="1:10" ht="12" customHeight="1" x14ac:dyDescent="0.25">
      <c r="A48" s="28" t="s">
        <v>13</v>
      </c>
      <c r="B48" s="1" t="s">
        <v>16</v>
      </c>
      <c r="C48" s="4">
        <v>257</v>
      </c>
      <c r="D48" s="5" t="s">
        <v>68</v>
      </c>
      <c r="E48" s="2">
        <v>210</v>
      </c>
      <c r="F48" s="3">
        <v>30.6</v>
      </c>
      <c r="G48" s="4">
        <v>323.54000000000002</v>
      </c>
      <c r="H48" s="4">
        <v>3.71</v>
      </c>
      <c r="I48" s="4">
        <v>13.75</v>
      </c>
      <c r="J48" s="4">
        <v>39.74</v>
      </c>
    </row>
    <row r="49" spans="1:10" ht="12" customHeight="1" x14ac:dyDescent="0.25">
      <c r="A49" s="28"/>
      <c r="B49" s="1" t="s">
        <v>17</v>
      </c>
      <c r="C49" s="4">
        <v>628</v>
      </c>
      <c r="D49" s="1" t="s">
        <v>44</v>
      </c>
      <c r="E49" s="2">
        <v>215</v>
      </c>
      <c r="F49" s="3">
        <v>2.6</v>
      </c>
      <c r="G49" s="4">
        <v>93</v>
      </c>
      <c r="H49" s="4">
        <v>0.4</v>
      </c>
      <c r="I49" s="4">
        <v>0</v>
      </c>
      <c r="J49" s="4">
        <v>25.02</v>
      </c>
    </row>
    <row r="50" spans="1:10" ht="12" customHeight="1" x14ac:dyDescent="0.25">
      <c r="A50" s="28"/>
      <c r="B50" s="1" t="s">
        <v>18</v>
      </c>
      <c r="C50" s="4">
        <v>3</v>
      </c>
      <c r="D50" s="5" t="s">
        <v>61</v>
      </c>
      <c r="E50" s="2">
        <v>50</v>
      </c>
      <c r="F50" s="3">
        <v>17.899999999999999</v>
      </c>
      <c r="G50" s="4">
        <v>79.400000000000006</v>
      </c>
      <c r="H50" s="4">
        <v>6</v>
      </c>
      <c r="I50" s="4">
        <v>8.5</v>
      </c>
      <c r="J50" s="4">
        <v>8.3000000000000007</v>
      </c>
    </row>
    <row r="51" spans="1:10" ht="12" customHeight="1" x14ac:dyDescent="0.25">
      <c r="A51" s="28"/>
      <c r="B51" s="1"/>
      <c r="C51" s="4"/>
      <c r="D51" s="5"/>
      <c r="E51" s="2"/>
      <c r="F51" s="3"/>
      <c r="G51" s="4"/>
      <c r="H51" s="4"/>
      <c r="I51" s="4"/>
      <c r="J51" s="4"/>
    </row>
    <row r="52" spans="1:10" ht="12" customHeight="1" x14ac:dyDescent="0.25">
      <c r="A52" s="28"/>
      <c r="B52" s="1"/>
      <c r="C52" s="1"/>
      <c r="D52" s="1"/>
      <c r="E52" s="1"/>
      <c r="F52" s="1"/>
      <c r="G52" s="1"/>
      <c r="H52" s="1"/>
      <c r="I52" s="1"/>
      <c r="J52" s="1"/>
    </row>
    <row r="53" spans="1:10" ht="12" customHeight="1" x14ac:dyDescent="0.25">
      <c r="A53" s="28" t="s">
        <v>14</v>
      </c>
      <c r="B53" s="1" t="s">
        <v>19</v>
      </c>
      <c r="C53" s="4"/>
      <c r="D53" s="1"/>
      <c r="E53" s="2"/>
      <c r="F53" s="3"/>
      <c r="G53" s="4"/>
      <c r="H53" s="4"/>
      <c r="I53" s="4"/>
      <c r="J53" s="4"/>
    </row>
    <row r="54" spans="1:10" ht="12" customHeight="1" x14ac:dyDescent="0.25">
      <c r="A54" s="28"/>
      <c r="B54" s="1"/>
      <c r="C54" s="1"/>
      <c r="D54" s="1"/>
      <c r="E54" s="1"/>
      <c r="F54" s="1"/>
      <c r="G54" s="1"/>
      <c r="H54" s="1"/>
      <c r="I54" s="1"/>
      <c r="J54" s="1"/>
    </row>
    <row r="55" spans="1:10" ht="12" customHeight="1" x14ac:dyDescent="0.25">
      <c r="A55" s="28"/>
      <c r="B55" s="11" t="s">
        <v>72</v>
      </c>
      <c r="C55" s="1"/>
      <c r="D55" s="1"/>
      <c r="E55" s="2">
        <f>SUM(E48:E54)</f>
        <v>475</v>
      </c>
      <c r="F55" s="2">
        <f t="shared" ref="F55" si="18">SUM(F48:F54)</f>
        <v>51.1</v>
      </c>
      <c r="G55" s="2">
        <f t="shared" ref="G55" si="19">SUM(G48:G54)</f>
        <v>495.94000000000005</v>
      </c>
      <c r="H55" s="2">
        <f t="shared" ref="H55" si="20">SUM(H48:H54)</f>
        <v>10.11</v>
      </c>
      <c r="I55" s="2">
        <f t="shared" ref="I55" si="21">SUM(I48:I54)</f>
        <v>22.25</v>
      </c>
      <c r="J55" s="2">
        <f t="shared" ref="J55" si="22">SUM(J48:J54)</f>
        <v>73.06</v>
      </c>
    </row>
    <row r="56" spans="1:10" ht="12" customHeight="1" x14ac:dyDescent="0.25">
      <c r="A56" s="28" t="s">
        <v>15</v>
      </c>
      <c r="B56" s="1" t="s">
        <v>20</v>
      </c>
      <c r="C56" s="4" t="s">
        <v>48</v>
      </c>
      <c r="D56" s="1" t="s">
        <v>39</v>
      </c>
      <c r="E56" s="2">
        <v>60</v>
      </c>
      <c r="F56" s="3">
        <v>10.199999999999999</v>
      </c>
      <c r="G56" s="10">
        <v>58.2</v>
      </c>
      <c r="H56" s="10">
        <v>0.6</v>
      </c>
      <c r="I56" s="10">
        <v>4.2</v>
      </c>
      <c r="J56" s="10">
        <v>4.2</v>
      </c>
    </row>
    <row r="57" spans="1:10" ht="12" customHeight="1" x14ac:dyDescent="0.25">
      <c r="A57" s="28"/>
      <c r="B57" s="1" t="s">
        <v>21</v>
      </c>
      <c r="C57" s="6">
        <v>136</v>
      </c>
      <c r="D57" s="1" t="s">
        <v>52</v>
      </c>
      <c r="E57" s="2">
        <v>200</v>
      </c>
      <c r="F57" s="3">
        <v>28.9</v>
      </c>
      <c r="G57" s="4">
        <v>292</v>
      </c>
      <c r="H57" s="4">
        <v>24.6</v>
      </c>
      <c r="I57" s="4">
        <v>35.4</v>
      </c>
      <c r="J57" s="4">
        <v>56.8</v>
      </c>
    </row>
    <row r="58" spans="1:10" ht="12" customHeight="1" x14ac:dyDescent="0.25">
      <c r="A58" s="28"/>
      <c r="B58" s="1" t="s">
        <v>22</v>
      </c>
      <c r="C58" s="4">
        <v>324</v>
      </c>
      <c r="D58" s="1" t="s">
        <v>70</v>
      </c>
      <c r="E58" s="2">
        <v>90</v>
      </c>
      <c r="F58" s="3">
        <v>31.69</v>
      </c>
      <c r="G58" s="4">
        <v>237.75</v>
      </c>
      <c r="H58" s="4">
        <v>23.94</v>
      </c>
      <c r="I58" s="4">
        <v>21.96</v>
      </c>
      <c r="J58" s="4">
        <v>34.47</v>
      </c>
    </row>
    <row r="59" spans="1:10" ht="12" customHeight="1" x14ac:dyDescent="0.25">
      <c r="A59" s="28"/>
      <c r="B59" s="1" t="s">
        <v>23</v>
      </c>
      <c r="C59" s="4">
        <v>472</v>
      </c>
      <c r="D59" s="1" t="s">
        <v>40</v>
      </c>
      <c r="E59" s="2">
        <v>150</v>
      </c>
      <c r="F59" s="3">
        <v>22.9</v>
      </c>
      <c r="G59" s="4">
        <v>232.65</v>
      </c>
      <c r="H59" s="4">
        <v>18.600000000000001</v>
      </c>
      <c r="I59" s="4">
        <v>17.8</v>
      </c>
      <c r="J59" s="4">
        <v>37.72</v>
      </c>
    </row>
    <row r="60" spans="1:10" ht="12" customHeight="1" x14ac:dyDescent="0.25">
      <c r="A60" s="28"/>
      <c r="B60" s="1" t="s">
        <v>24</v>
      </c>
      <c r="C60" s="4">
        <v>1047</v>
      </c>
      <c r="D60" s="1" t="s">
        <v>38</v>
      </c>
      <c r="E60" s="2">
        <v>200</v>
      </c>
      <c r="F60" s="3">
        <v>10</v>
      </c>
      <c r="G60" s="10">
        <v>128</v>
      </c>
      <c r="H60" s="10">
        <v>0.01</v>
      </c>
      <c r="I60" s="10">
        <v>0</v>
      </c>
      <c r="J60" s="10">
        <v>27.3</v>
      </c>
    </row>
    <row r="61" spans="1:10" ht="12" customHeight="1" x14ac:dyDescent="0.25">
      <c r="A61" s="28"/>
      <c r="B61" s="1" t="s">
        <v>25</v>
      </c>
      <c r="C61" s="4">
        <v>1</v>
      </c>
      <c r="D61" s="1" t="s">
        <v>28</v>
      </c>
      <c r="E61" s="2">
        <v>30</v>
      </c>
      <c r="F61" s="3">
        <v>2</v>
      </c>
      <c r="G61" s="4">
        <v>90.48</v>
      </c>
      <c r="H61" s="4">
        <v>2.1800000000000002</v>
      </c>
      <c r="I61" s="4">
        <v>0.43</v>
      </c>
      <c r="J61" s="4">
        <v>19.27</v>
      </c>
    </row>
    <row r="62" spans="1:10" ht="12" customHeight="1" x14ac:dyDescent="0.25">
      <c r="A62" s="28"/>
      <c r="B62" s="1" t="s">
        <v>26</v>
      </c>
      <c r="C62" s="4">
        <v>1</v>
      </c>
      <c r="D62" s="1" t="s">
        <v>45</v>
      </c>
      <c r="E62" s="2">
        <v>30</v>
      </c>
      <c r="F62" s="3">
        <v>2</v>
      </c>
      <c r="G62" s="4">
        <v>76.5</v>
      </c>
      <c r="H62" s="4">
        <v>2.46</v>
      </c>
      <c r="I62" s="4">
        <v>0.64</v>
      </c>
      <c r="J62" s="4">
        <v>14.58</v>
      </c>
    </row>
    <row r="63" spans="1:10" ht="12" customHeight="1" x14ac:dyDescent="0.25">
      <c r="A63" s="28"/>
      <c r="B63" s="1"/>
      <c r="C63" s="1"/>
      <c r="D63" s="1"/>
      <c r="E63" s="2"/>
      <c r="F63" s="3"/>
      <c r="G63" s="1"/>
      <c r="H63" s="1"/>
      <c r="I63" s="1"/>
      <c r="J63" s="1"/>
    </row>
    <row r="64" spans="1:10" ht="12" customHeight="1" x14ac:dyDescent="0.25">
      <c r="A64" s="28"/>
      <c r="B64" s="11" t="s">
        <v>72</v>
      </c>
      <c r="C64" s="1"/>
      <c r="D64" s="1"/>
      <c r="E64" s="2">
        <f>SUM(E56:E63)</f>
        <v>760</v>
      </c>
      <c r="F64" s="2">
        <f t="shared" ref="F64" si="23">SUM(F56:F63)</f>
        <v>107.69</v>
      </c>
      <c r="G64" s="2">
        <f t="shared" ref="G64" si="24">SUM(G56:G63)</f>
        <v>1115.58</v>
      </c>
      <c r="H64" s="2">
        <f t="shared" ref="H64" si="25">SUM(H56:H63)</f>
        <v>72.390000000000015</v>
      </c>
      <c r="I64" s="2">
        <f t="shared" ref="I64" si="26">SUM(I56:I63)</f>
        <v>80.430000000000007</v>
      </c>
      <c r="J64" s="2">
        <f t="shared" ref="J64" si="27">SUM(J56:J63)</f>
        <v>194.34000000000003</v>
      </c>
    </row>
    <row r="65" spans="1:10" ht="12" customHeight="1" x14ac:dyDescent="0.25">
      <c r="A65" s="28"/>
      <c r="B65" s="30" t="s">
        <v>73</v>
      </c>
      <c r="C65" s="30"/>
      <c r="D65" s="1"/>
      <c r="E65" s="12">
        <f>E55+E64</f>
        <v>1235</v>
      </c>
      <c r="F65" s="12">
        <f t="shared" ref="F65" si="28">F55+F64</f>
        <v>158.79</v>
      </c>
      <c r="G65" s="13">
        <f t="shared" ref="G65" si="29">G55+G64</f>
        <v>1611.52</v>
      </c>
      <c r="H65" s="13">
        <f t="shared" ref="H65" si="30">H55+H64</f>
        <v>82.500000000000014</v>
      </c>
      <c r="I65" s="13">
        <f t="shared" ref="I65" si="31">I55+I64</f>
        <v>102.68</v>
      </c>
      <c r="J65" s="13">
        <f t="shared" ref="J65" si="32">J55+J64</f>
        <v>267.40000000000003</v>
      </c>
    </row>
    <row r="66" spans="1:10" ht="12" customHeight="1" x14ac:dyDescent="0.25">
      <c r="A66" s="19"/>
      <c r="B66" s="17"/>
      <c r="C66" s="17"/>
      <c r="D66" s="17"/>
      <c r="E66" s="17"/>
      <c r="F66" s="17"/>
      <c r="G66" s="17"/>
      <c r="H66" s="17"/>
      <c r="I66" s="17"/>
      <c r="J66" s="17"/>
    </row>
    <row r="67" spans="1:10" ht="12" customHeight="1" x14ac:dyDescent="0.25">
      <c r="A67" s="18" t="s">
        <v>10</v>
      </c>
      <c r="B67" s="29" t="s">
        <v>89</v>
      </c>
      <c r="C67" s="29"/>
      <c r="D67" s="29"/>
      <c r="E67" s="18" t="s">
        <v>11</v>
      </c>
      <c r="F67" s="1"/>
      <c r="G67" s="18"/>
      <c r="H67" s="18"/>
      <c r="I67" s="18" t="s">
        <v>12</v>
      </c>
      <c r="J67" s="8">
        <v>4</v>
      </c>
    </row>
    <row r="68" spans="1:10" ht="12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2" customHeight="1" x14ac:dyDescent="0.25">
      <c r="A69" s="2" t="s">
        <v>0</v>
      </c>
      <c r="B69" s="2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 spans="1:10" ht="12" customHeight="1" x14ac:dyDescent="0.25">
      <c r="A70" s="28" t="s">
        <v>13</v>
      </c>
      <c r="B70" s="1" t="s">
        <v>16</v>
      </c>
      <c r="C70" s="4">
        <v>161</v>
      </c>
      <c r="D70" s="1" t="s">
        <v>77</v>
      </c>
      <c r="E70" s="2">
        <v>200</v>
      </c>
      <c r="F70" s="3">
        <v>24.6</v>
      </c>
      <c r="G70" s="4">
        <v>59.84</v>
      </c>
      <c r="H70" s="4">
        <v>1.64</v>
      </c>
      <c r="I70" s="4">
        <v>3.77</v>
      </c>
      <c r="J70" s="4">
        <v>18.43</v>
      </c>
    </row>
    <row r="71" spans="1:10" ht="12" customHeight="1" x14ac:dyDescent="0.25">
      <c r="A71" s="28"/>
      <c r="B71" s="1" t="s">
        <v>17</v>
      </c>
      <c r="C71" s="4">
        <v>123</v>
      </c>
      <c r="D71" s="1" t="s">
        <v>78</v>
      </c>
      <c r="E71" s="2">
        <v>200</v>
      </c>
      <c r="F71" s="3">
        <v>11.9</v>
      </c>
      <c r="G71" s="4">
        <v>144.80000000000001</v>
      </c>
      <c r="H71" s="4">
        <v>5.74</v>
      </c>
      <c r="I71" s="4">
        <v>5.2</v>
      </c>
      <c r="J71" s="4">
        <v>18.829999999999998</v>
      </c>
    </row>
    <row r="72" spans="1:10" ht="12" customHeight="1" x14ac:dyDescent="0.25">
      <c r="A72" s="28"/>
      <c r="B72" s="1" t="s">
        <v>18</v>
      </c>
      <c r="C72" s="4">
        <v>3</v>
      </c>
      <c r="D72" s="5" t="s">
        <v>59</v>
      </c>
      <c r="E72" s="14">
        <v>40</v>
      </c>
      <c r="F72" s="3">
        <v>14.6</v>
      </c>
      <c r="G72" s="4">
        <v>154</v>
      </c>
      <c r="H72" s="4">
        <v>2.21</v>
      </c>
      <c r="I72" s="4">
        <v>9.1199999999999992</v>
      </c>
      <c r="J72" s="4">
        <v>15.4</v>
      </c>
    </row>
    <row r="73" spans="1:10" ht="12" customHeight="1" x14ac:dyDescent="0.25">
      <c r="A73" s="28"/>
      <c r="B73" s="1"/>
      <c r="C73" s="4"/>
      <c r="D73" s="5"/>
      <c r="E73" s="2"/>
      <c r="F73" s="3"/>
      <c r="G73" s="4"/>
      <c r="H73" s="4"/>
      <c r="I73" s="4"/>
      <c r="J73" s="4"/>
    </row>
    <row r="74" spans="1:10" ht="12" customHeight="1" x14ac:dyDescent="0.25">
      <c r="A74" s="28"/>
      <c r="B74" s="1"/>
      <c r="C74" s="1"/>
      <c r="D74" s="1"/>
      <c r="E74" s="1"/>
      <c r="F74" s="1"/>
      <c r="G74" s="1"/>
      <c r="H74" s="1"/>
      <c r="I74" s="1"/>
      <c r="J74" s="1"/>
    </row>
    <row r="75" spans="1:10" ht="12" customHeight="1" x14ac:dyDescent="0.25">
      <c r="A75" s="28" t="s">
        <v>14</v>
      </c>
      <c r="B75" s="1" t="s">
        <v>19</v>
      </c>
      <c r="C75" s="1"/>
      <c r="D75" s="1"/>
      <c r="E75" s="1"/>
      <c r="F75" s="1"/>
      <c r="G75" s="1"/>
      <c r="H75" s="1"/>
      <c r="I75" s="1"/>
      <c r="J75" s="1"/>
    </row>
    <row r="76" spans="1:10" ht="12" customHeight="1" x14ac:dyDescent="0.25">
      <c r="A76" s="28"/>
      <c r="B76" s="1"/>
      <c r="C76" s="1"/>
      <c r="D76" s="1"/>
      <c r="E76" s="1"/>
      <c r="F76" s="1"/>
      <c r="G76" s="1"/>
      <c r="H76" s="1"/>
      <c r="I76" s="1"/>
      <c r="J76" s="1"/>
    </row>
    <row r="77" spans="1:10" ht="12" customHeight="1" x14ac:dyDescent="0.25">
      <c r="A77" s="28"/>
      <c r="B77" s="11" t="s">
        <v>72</v>
      </c>
      <c r="C77" s="1"/>
      <c r="D77" s="1"/>
      <c r="E77" s="2">
        <f>SUM(E70:E76)</f>
        <v>440</v>
      </c>
      <c r="F77" s="2">
        <f t="shared" ref="F77" si="33">SUM(F70:F76)</f>
        <v>51.1</v>
      </c>
      <c r="G77" s="2">
        <f t="shared" ref="G77" si="34">SUM(G70:G76)</f>
        <v>358.64</v>
      </c>
      <c r="H77" s="2">
        <f t="shared" ref="H77" si="35">SUM(H70:H76)</f>
        <v>9.59</v>
      </c>
      <c r="I77" s="2">
        <f t="shared" ref="I77" si="36">SUM(I70:I76)</f>
        <v>18.09</v>
      </c>
      <c r="J77" s="2">
        <f t="shared" ref="J77" si="37">SUM(J70:J76)</f>
        <v>52.66</v>
      </c>
    </row>
    <row r="78" spans="1:10" ht="12" customHeight="1" x14ac:dyDescent="0.25">
      <c r="A78" s="28" t="s">
        <v>15</v>
      </c>
      <c r="B78" s="1" t="s">
        <v>20</v>
      </c>
      <c r="C78" s="4" t="s">
        <v>48</v>
      </c>
      <c r="D78" s="1" t="s">
        <v>74</v>
      </c>
      <c r="E78" s="2">
        <v>60</v>
      </c>
      <c r="F78" s="3">
        <v>10.9</v>
      </c>
      <c r="G78" s="4">
        <v>67.2</v>
      </c>
      <c r="H78" s="4">
        <v>4.2</v>
      </c>
      <c r="I78" s="4">
        <v>0.3</v>
      </c>
      <c r="J78" s="4">
        <v>12</v>
      </c>
    </row>
    <row r="79" spans="1:10" ht="12" customHeight="1" x14ac:dyDescent="0.25">
      <c r="A79" s="28"/>
      <c r="B79" s="1" t="s">
        <v>21</v>
      </c>
      <c r="C79" s="4">
        <v>110</v>
      </c>
      <c r="D79" s="1" t="s">
        <v>57</v>
      </c>
      <c r="E79" s="2">
        <v>210</v>
      </c>
      <c r="F79" s="3">
        <v>28.4</v>
      </c>
      <c r="G79" s="6">
        <v>326.12</v>
      </c>
      <c r="H79" s="6">
        <v>26.03</v>
      </c>
      <c r="I79" s="6">
        <v>45.95</v>
      </c>
      <c r="J79" s="6">
        <v>58.03</v>
      </c>
    </row>
    <row r="80" spans="1:10" ht="12" customHeight="1" x14ac:dyDescent="0.25">
      <c r="A80" s="28"/>
      <c r="B80" s="1" t="s">
        <v>22</v>
      </c>
      <c r="C80" s="4">
        <v>53</v>
      </c>
      <c r="D80" s="1" t="s">
        <v>75</v>
      </c>
      <c r="E80" s="2">
        <v>90</v>
      </c>
      <c r="F80" s="3">
        <v>45.49</v>
      </c>
      <c r="G80" s="4">
        <v>373.15</v>
      </c>
      <c r="H80" s="4">
        <v>26.24</v>
      </c>
      <c r="I80" s="4">
        <v>39.090000000000003</v>
      </c>
      <c r="J80" s="4">
        <v>45.37</v>
      </c>
    </row>
    <row r="81" spans="1:10" ht="12" customHeight="1" x14ac:dyDescent="0.25">
      <c r="A81" s="28"/>
      <c r="B81" s="1" t="s">
        <v>23</v>
      </c>
      <c r="C81" s="4">
        <v>468</v>
      </c>
      <c r="D81" s="1" t="s">
        <v>37</v>
      </c>
      <c r="E81" s="2">
        <v>150</v>
      </c>
      <c r="F81" s="3">
        <v>11.5</v>
      </c>
      <c r="G81" s="4">
        <v>267.74</v>
      </c>
      <c r="H81" s="4">
        <v>14.82</v>
      </c>
      <c r="I81" s="4">
        <v>7.29</v>
      </c>
      <c r="J81" s="4">
        <v>35.72</v>
      </c>
    </row>
    <row r="82" spans="1:10" ht="12" customHeight="1" x14ac:dyDescent="0.25">
      <c r="A82" s="28"/>
      <c r="B82" s="1" t="s">
        <v>24</v>
      </c>
      <c r="C82" s="4">
        <v>588</v>
      </c>
      <c r="D82" s="1" t="s">
        <v>58</v>
      </c>
      <c r="E82" s="2">
        <v>200</v>
      </c>
      <c r="F82" s="3">
        <v>7.4</v>
      </c>
      <c r="G82" s="4">
        <v>195.6</v>
      </c>
      <c r="H82" s="4">
        <v>0.44</v>
      </c>
      <c r="I82" s="10">
        <v>0</v>
      </c>
      <c r="J82" s="4">
        <v>48.88</v>
      </c>
    </row>
    <row r="83" spans="1:10" ht="12" customHeight="1" x14ac:dyDescent="0.25">
      <c r="A83" s="28"/>
      <c r="B83" s="1" t="s">
        <v>25</v>
      </c>
      <c r="C83" s="4">
        <v>1</v>
      </c>
      <c r="D83" s="1" t="s">
        <v>28</v>
      </c>
      <c r="E83" s="2">
        <v>30</v>
      </c>
      <c r="F83" s="3">
        <v>2</v>
      </c>
      <c r="G83" s="4">
        <v>90.48</v>
      </c>
      <c r="H83" s="4">
        <v>2.1800000000000002</v>
      </c>
      <c r="I83" s="4">
        <v>0.43</v>
      </c>
      <c r="J83" s="4">
        <v>19.27</v>
      </c>
    </row>
    <row r="84" spans="1:10" ht="12" customHeight="1" x14ac:dyDescent="0.25">
      <c r="A84" s="28"/>
      <c r="B84" s="1" t="s">
        <v>26</v>
      </c>
      <c r="C84" s="4">
        <v>1</v>
      </c>
      <c r="D84" s="1" t="s">
        <v>45</v>
      </c>
      <c r="E84" s="2">
        <v>30</v>
      </c>
      <c r="F84" s="3">
        <v>2</v>
      </c>
      <c r="G84" s="4">
        <v>76.5</v>
      </c>
      <c r="H84" s="4">
        <v>2.46</v>
      </c>
      <c r="I84" s="4">
        <v>0.64</v>
      </c>
      <c r="J84" s="4">
        <v>14.58</v>
      </c>
    </row>
    <row r="85" spans="1:10" ht="12" customHeight="1" x14ac:dyDescent="0.25">
      <c r="A85" s="28"/>
      <c r="B85" s="1"/>
      <c r="C85" s="1"/>
      <c r="D85" s="1"/>
      <c r="E85" s="1"/>
      <c r="F85" s="1"/>
      <c r="G85" s="1"/>
      <c r="H85" s="1"/>
      <c r="I85" s="1"/>
      <c r="J85" s="1"/>
    </row>
    <row r="86" spans="1:10" ht="12" customHeight="1" x14ac:dyDescent="0.25">
      <c r="A86" s="28"/>
      <c r="B86" s="11" t="s">
        <v>72</v>
      </c>
      <c r="C86" s="1"/>
      <c r="D86" s="1"/>
      <c r="E86" s="2">
        <f>SUM(E78:E85)</f>
        <v>770</v>
      </c>
      <c r="F86" s="2">
        <f t="shared" ref="F86" si="38">SUM(F78:F85)</f>
        <v>107.69</v>
      </c>
      <c r="G86" s="2">
        <f t="shared" ref="G86" si="39">SUM(G78:G85)</f>
        <v>1396.79</v>
      </c>
      <c r="H86" s="2">
        <f t="shared" ref="H86" si="40">SUM(H78:H85)</f>
        <v>76.36999999999999</v>
      </c>
      <c r="I86" s="2">
        <f t="shared" ref="I86" si="41">SUM(I78:I85)</f>
        <v>93.700000000000017</v>
      </c>
      <c r="J86" s="2">
        <f t="shared" ref="J86" si="42">SUM(J78:J85)</f>
        <v>233.85000000000002</v>
      </c>
    </row>
    <row r="87" spans="1:10" ht="12" customHeight="1" x14ac:dyDescent="0.25">
      <c r="A87" s="28"/>
      <c r="B87" s="30" t="s">
        <v>73</v>
      </c>
      <c r="C87" s="30"/>
      <c r="D87" s="1"/>
      <c r="E87" s="12">
        <f>E77+E86</f>
        <v>1210</v>
      </c>
      <c r="F87" s="12">
        <f t="shared" ref="F87" si="43">F77+F86</f>
        <v>158.79</v>
      </c>
      <c r="G87" s="13">
        <f t="shared" ref="G87" si="44">G77+G86</f>
        <v>1755.4299999999998</v>
      </c>
      <c r="H87" s="13">
        <f t="shared" ref="H87" si="45">H77+H86</f>
        <v>85.96</v>
      </c>
      <c r="I87" s="13">
        <f t="shared" ref="I87" si="46">I77+I86</f>
        <v>111.79000000000002</v>
      </c>
      <c r="J87" s="13">
        <f t="shared" ref="J87" si="47">J77+J86</f>
        <v>286.51</v>
      </c>
    </row>
    <row r="88" spans="1:10" ht="12" customHeight="1" x14ac:dyDescent="0.25">
      <c r="A88" s="19"/>
      <c r="B88" s="17"/>
      <c r="C88" s="17"/>
      <c r="D88" s="17"/>
      <c r="E88" s="17"/>
      <c r="F88" s="17"/>
      <c r="G88" s="17"/>
      <c r="H88" s="17"/>
      <c r="I88" s="17"/>
      <c r="J88" s="17"/>
    </row>
    <row r="89" spans="1:10" ht="12" customHeight="1" x14ac:dyDescent="0.25">
      <c r="A89" s="18" t="s">
        <v>10</v>
      </c>
      <c r="B89" s="29" t="s">
        <v>89</v>
      </c>
      <c r="C89" s="29"/>
      <c r="D89" s="29"/>
      <c r="E89" s="18" t="s">
        <v>11</v>
      </c>
      <c r="F89" s="1"/>
      <c r="G89" s="18"/>
      <c r="H89" s="18"/>
      <c r="I89" s="18" t="s">
        <v>12</v>
      </c>
      <c r="J89" s="8">
        <v>5</v>
      </c>
    </row>
    <row r="90" spans="1:10" ht="12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</row>
    <row r="91" spans="1:10" ht="12" customHeight="1" x14ac:dyDescent="0.25">
      <c r="A91" s="2" t="s">
        <v>0</v>
      </c>
      <c r="B91" s="2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2" t="s">
        <v>7</v>
      </c>
      <c r="I91" s="2" t="s">
        <v>8</v>
      </c>
      <c r="J91" s="2" t="s">
        <v>9</v>
      </c>
    </row>
    <row r="92" spans="1:10" ht="12" customHeight="1" x14ac:dyDescent="0.25">
      <c r="A92" s="28" t="s">
        <v>13</v>
      </c>
      <c r="B92" s="1" t="s">
        <v>16</v>
      </c>
      <c r="C92" s="4">
        <v>257</v>
      </c>
      <c r="D92" s="5" t="s">
        <v>31</v>
      </c>
      <c r="E92" s="2">
        <v>210</v>
      </c>
      <c r="F92" s="3">
        <v>28.9</v>
      </c>
      <c r="G92" s="2">
        <v>294.8</v>
      </c>
      <c r="H92" s="2">
        <v>12.48</v>
      </c>
      <c r="I92" s="2">
        <v>28.8</v>
      </c>
      <c r="J92" s="2">
        <v>37.4</v>
      </c>
    </row>
    <row r="93" spans="1:10" ht="12" customHeight="1" x14ac:dyDescent="0.25">
      <c r="A93" s="28"/>
      <c r="B93" s="1" t="s">
        <v>17</v>
      </c>
      <c r="C93" s="4">
        <v>1047</v>
      </c>
      <c r="D93" s="1" t="s">
        <v>38</v>
      </c>
      <c r="E93" s="2">
        <v>200</v>
      </c>
      <c r="F93" s="3">
        <v>10</v>
      </c>
      <c r="G93" s="10">
        <v>128</v>
      </c>
      <c r="H93" s="10">
        <v>0.01</v>
      </c>
      <c r="I93" s="10">
        <v>0</v>
      </c>
      <c r="J93" s="10">
        <v>27.3</v>
      </c>
    </row>
    <row r="94" spans="1:10" ht="12" customHeight="1" x14ac:dyDescent="0.25">
      <c r="A94" s="28"/>
      <c r="B94" s="1" t="s">
        <v>18</v>
      </c>
      <c r="C94" s="4">
        <v>2</v>
      </c>
      <c r="D94" s="5" t="s">
        <v>55</v>
      </c>
      <c r="E94" s="2">
        <v>55</v>
      </c>
      <c r="F94" s="3">
        <v>12.2</v>
      </c>
      <c r="G94" s="4">
        <v>93.5</v>
      </c>
      <c r="H94" s="4">
        <v>2.56</v>
      </c>
      <c r="I94" s="4">
        <v>5.8</v>
      </c>
      <c r="J94" s="4">
        <v>28.8</v>
      </c>
    </row>
    <row r="95" spans="1:10" ht="12" customHeight="1" x14ac:dyDescent="0.25">
      <c r="A95" s="28"/>
      <c r="B95" s="1"/>
      <c r="C95" s="4"/>
      <c r="D95" s="5"/>
      <c r="E95" s="2"/>
      <c r="F95" s="3"/>
      <c r="G95" s="4"/>
      <c r="H95" s="4"/>
      <c r="I95" s="4"/>
      <c r="J95" s="4"/>
    </row>
    <row r="96" spans="1:10" ht="12" customHeight="1" x14ac:dyDescent="0.25">
      <c r="A96" s="28"/>
      <c r="B96" s="1"/>
      <c r="C96" s="1"/>
      <c r="D96" s="1"/>
      <c r="E96" s="1"/>
      <c r="F96" s="1"/>
      <c r="G96" s="1"/>
      <c r="H96" s="1"/>
      <c r="I96" s="1"/>
      <c r="J96" s="1"/>
    </row>
    <row r="97" spans="1:10" ht="12" customHeight="1" x14ac:dyDescent="0.25">
      <c r="A97" s="28" t="s">
        <v>14</v>
      </c>
      <c r="B97" s="1" t="s">
        <v>19</v>
      </c>
      <c r="C97" s="1"/>
      <c r="D97" s="1"/>
      <c r="E97" s="1"/>
      <c r="F97" s="1"/>
      <c r="G97" s="1"/>
      <c r="H97" s="1"/>
      <c r="I97" s="1"/>
      <c r="J97" s="1"/>
    </row>
    <row r="98" spans="1:10" ht="12" customHeight="1" x14ac:dyDescent="0.25">
      <c r="A98" s="28"/>
      <c r="B98" s="1"/>
      <c r="C98" s="1"/>
      <c r="D98" s="1"/>
      <c r="E98" s="1"/>
      <c r="F98" s="1"/>
      <c r="G98" s="1"/>
      <c r="H98" s="1"/>
      <c r="I98" s="1"/>
      <c r="J98" s="1"/>
    </row>
    <row r="99" spans="1:10" ht="12" customHeight="1" x14ac:dyDescent="0.25">
      <c r="A99" s="28"/>
      <c r="B99" s="11" t="s">
        <v>72</v>
      </c>
      <c r="C99" s="1"/>
      <c r="D99" s="1"/>
      <c r="E99" s="2">
        <f>SUM(E92:E98)</f>
        <v>465</v>
      </c>
      <c r="F99" s="2">
        <f t="shared" ref="F99" si="48">SUM(F92:F98)</f>
        <v>51.099999999999994</v>
      </c>
      <c r="G99" s="2">
        <f t="shared" ref="G99" si="49">SUM(G92:G98)</f>
        <v>516.29999999999995</v>
      </c>
      <c r="H99" s="2">
        <f t="shared" ref="H99" si="50">SUM(H92:H98)</f>
        <v>15.05</v>
      </c>
      <c r="I99" s="2">
        <f t="shared" ref="I99" si="51">SUM(I92:I98)</f>
        <v>34.6</v>
      </c>
      <c r="J99" s="2">
        <f t="shared" ref="J99" si="52">SUM(J92:J98)</f>
        <v>93.5</v>
      </c>
    </row>
    <row r="100" spans="1:10" ht="12" customHeight="1" x14ac:dyDescent="0.25">
      <c r="A100" s="28" t="s">
        <v>15</v>
      </c>
      <c r="B100" s="1" t="s">
        <v>20</v>
      </c>
      <c r="C100" s="4" t="s">
        <v>48</v>
      </c>
      <c r="D100" s="1" t="s">
        <v>34</v>
      </c>
      <c r="E100" s="2">
        <v>60</v>
      </c>
      <c r="F100" s="3">
        <v>12.8</v>
      </c>
      <c r="G100" s="4">
        <v>33</v>
      </c>
      <c r="H100" s="4">
        <v>2.16</v>
      </c>
      <c r="I100" s="4">
        <v>0.06</v>
      </c>
      <c r="J100" s="4">
        <v>5.9</v>
      </c>
    </row>
    <row r="101" spans="1:10" ht="12" customHeight="1" x14ac:dyDescent="0.25">
      <c r="A101" s="28"/>
      <c r="B101" s="1" t="s">
        <v>21</v>
      </c>
      <c r="C101" s="4">
        <v>151</v>
      </c>
      <c r="D101" s="1" t="s">
        <v>64</v>
      </c>
      <c r="E101" s="2">
        <v>200</v>
      </c>
      <c r="F101" s="3">
        <v>20.100000000000001</v>
      </c>
      <c r="G101" s="4">
        <v>280.61</v>
      </c>
      <c r="H101" s="4">
        <v>4.9400000000000004</v>
      </c>
      <c r="I101" s="4">
        <v>15.87</v>
      </c>
      <c r="J101" s="4">
        <v>43.95</v>
      </c>
    </row>
    <row r="102" spans="1:10" ht="12" customHeight="1" x14ac:dyDescent="0.25">
      <c r="A102" s="28"/>
      <c r="B102" s="1" t="s">
        <v>22</v>
      </c>
      <c r="C102" s="4">
        <v>635</v>
      </c>
      <c r="D102" s="1" t="s">
        <v>71</v>
      </c>
      <c r="E102" s="2">
        <v>240</v>
      </c>
      <c r="F102" s="3">
        <v>68.19</v>
      </c>
      <c r="G102" s="4">
        <v>473.15</v>
      </c>
      <c r="H102" s="4">
        <v>26.24</v>
      </c>
      <c r="I102" s="4">
        <v>39.090000000000003</v>
      </c>
      <c r="J102" s="4">
        <v>45.37</v>
      </c>
    </row>
    <row r="103" spans="1:10" ht="12" customHeight="1" x14ac:dyDescent="0.25">
      <c r="A103" s="28"/>
      <c r="B103" s="1" t="s">
        <v>23</v>
      </c>
      <c r="C103" s="4"/>
      <c r="D103" s="5"/>
      <c r="E103" s="2"/>
      <c r="F103" s="3"/>
      <c r="G103" s="4"/>
      <c r="H103" s="4"/>
      <c r="I103" s="4"/>
      <c r="J103" s="4"/>
    </row>
    <row r="104" spans="1:10" ht="12" customHeight="1" x14ac:dyDescent="0.25">
      <c r="A104" s="28"/>
      <c r="B104" s="1" t="s">
        <v>24</v>
      </c>
      <c r="C104" s="4">
        <v>628</v>
      </c>
      <c r="D104" s="1" t="s">
        <v>44</v>
      </c>
      <c r="E104" s="2">
        <v>215</v>
      </c>
      <c r="F104" s="3">
        <v>2.6</v>
      </c>
      <c r="G104" s="4">
        <v>93</v>
      </c>
      <c r="H104" s="4">
        <v>0.4</v>
      </c>
      <c r="I104" s="4">
        <v>0</v>
      </c>
      <c r="J104" s="4">
        <v>25.02</v>
      </c>
    </row>
    <row r="105" spans="1:10" ht="12" customHeight="1" x14ac:dyDescent="0.25">
      <c r="A105" s="28"/>
      <c r="B105" s="1" t="s">
        <v>25</v>
      </c>
      <c r="C105" s="4">
        <v>1</v>
      </c>
      <c r="D105" s="1" t="s">
        <v>28</v>
      </c>
      <c r="E105" s="2">
        <v>30</v>
      </c>
      <c r="F105" s="3">
        <v>2</v>
      </c>
      <c r="G105" s="4">
        <v>90.48</v>
      </c>
      <c r="H105" s="4">
        <v>2.1800000000000002</v>
      </c>
      <c r="I105" s="4">
        <v>0.43</v>
      </c>
      <c r="J105" s="4">
        <v>19.27</v>
      </c>
    </row>
    <row r="106" spans="1:10" ht="12" customHeight="1" x14ac:dyDescent="0.25">
      <c r="A106" s="28"/>
      <c r="B106" s="1" t="s">
        <v>26</v>
      </c>
      <c r="C106" s="4">
        <v>1</v>
      </c>
      <c r="D106" s="1" t="s">
        <v>45</v>
      </c>
      <c r="E106" s="2">
        <v>30</v>
      </c>
      <c r="F106" s="3">
        <v>2</v>
      </c>
      <c r="G106" s="4">
        <v>76.5</v>
      </c>
      <c r="H106" s="4">
        <v>2.46</v>
      </c>
      <c r="I106" s="4">
        <v>0.64</v>
      </c>
      <c r="J106" s="4">
        <v>14.58</v>
      </c>
    </row>
    <row r="107" spans="1:10" ht="12" customHeight="1" x14ac:dyDescent="0.25">
      <c r="A107" s="28"/>
      <c r="B107" s="1"/>
      <c r="C107" s="1"/>
      <c r="D107" s="1"/>
      <c r="E107" s="1"/>
      <c r="F107" s="1"/>
      <c r="G107" s="4"/>
      <c r="H107" s="4"/>
      <c r="I107" s="4"/>
      <c r="J107" s="4"/>
    </row>
    <row r="108" spans="1:10" ht="12" customHeight="1" x14ac:dyDescent="0.25">
      <c r="A108" s="28"/>
      <c r="B108" s="11" t="s">
        <v>72</v>
      </c>
      <c r="C108" s="1"/>
      <c r="D108" s="1"/>
      <c r="E108" s="2">
        <f>SUM(E100:E107)</f>
        <v>775</v>
      </c>
      <c r="F108" s="2">
        <f t="shared" ref="F108" si="53">SUM(F100:F107)</f>
        <v>107.69</v>
      </c>
      <c r="G108" s="2">
        <f t="shared" ref="G108" si="54">SUM(G100:G107)</f>
        <v>1046.74</v>
      </c>
      <c r="H108" s="2">
        <f t="shared" ref="H108" si="55">SUM(H100:H107)</f>
        <v>38.379999999999995</v>
      </c>
      <c r="I108" s="2">
        <f t="shared" ref="I108" si="56">SUM(I100:I107)</f>
        <v>56.09</v>
      </c>
      <c r="J108" s="2">
        <f t="shared" ref="J108" si="57">SUM(J100:J107)</f>
        <v>154.09</v>
      </c>
    </row>
    <row r="109" spans="1:10" ht="12" customHeight="1" x14ac:dyDescent="0.25">
      <c r="A109" s="28"/>
      <c r="B109" s="30" t="s">
        <v>73</v>
      </c>
      <c r="C109" s="30"/>
      <c r="D109" s="1"/>
      <c r="E109" s="12">
        <f>E99+E108</f>
        <v>1240</v>
      </c>
      <c r="F109" s="12">
        <f t="shared" ref="F109" si="58">F99+F108</f>
        <v>158.79</v>
      </c>
      <c r="G109" s="13">
        <f t="shared" ref="G109" si="59">G99+G108</f>
        <v>1563.04</v>
      </c>
      <c r="H109" s="13">
        <f t="shared" ref="H109" si="60">H99+H108</f>
        <v>53.429999999999993</v>
      </c>
      <c r="I109" s="13">
        <f t="shared" ref="I109" si="61">I99+I108</f>
        <v>90.69</v>
      </c>
      <c r="J109" s="13">
        <f t="shared" ref="J109" si="62">J99+J108</f>
        <v>247.59</v>
      </c>
    </row>
    <row r="110" spans="1:10" ht="12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</row>
    <row r="111" spans="1:10" ht="12" customHeight="1" x14ac:dyDescent="0.25">
      <c r="A111" s="18" t="s">
        <v>10</v>
      </c>
      <c r="B111" s="29" t="s">
        <v>89</v>
      </c>
      <c r="C111" s="29"/>
      <c r="D111" s="29"/>
      <c r="E111" s="18" t="s">
        <v>11</v>
      </c>
      <c r="F111" s="1"/>
      <c r="G111" s="18"/>
      <c r="H111" s="18"/>
      <c r="I111" s="18" t="s">
        <v>12</v>
      </c>
      <c r="J111" s="8">
        <v>6</v>
      </c>
    </row>
    <row r="112" spans="1:10" ht="12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1:10" ht="12" customHeight="1" x14ac:dyDescent="0.25">
      <c r="A113" s="2" t="s">
        <v>0</v>
      </c>
      <c r="B113" s="2" t="s">
        <v>1</v>
      </c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 spans="1:10" ht="12" customHeight="1" x14ac:dyDescent="0.25">
      <c r="A114" s="28" t="s">
        <v>13</v>
      </c>
      <c r="B114" s="1" t="s">
        <v>16</v>
      </c>
      <c r="C114" s="4">
        <v>262</v>
      </c>
      <c r="D114" s="5" t="s">
        <v>27</v>
      </c>
      <c r="E114" s="2">
        <v>210</v>
      </c>
      <c r="F114" s="3">
        <v>25.8</v>
      </c>
      <c r="G114" s="4">
        <v>396.78</v>
      </c>
      <c r="H114" s="4">
        <v>9.4</v>
      </c>
      <c r="I114" s="4">
        <v>10.56</v>
      </c>
      <c r="J114" s="4">
        <v>29.74</v>
      </c>
    </row>
    <row r="115" spans="1:10" ht="12" customHeight="1" x14ac:dyDescent="0.25">
      <c r="A115" s="28"/>
      <c r="B115" s="1" t="s">
        <v>17</v>
      </c>
      <c r="C115" s="4">
        <v>588</v>
      </c>
      <c r="D115" s="1" t="s">
        <v>58</v>
      </c>
      <c r="E115" s="2">
        <v>200</v>
      </c>
      <c r="F115" s="3">
        <v>7.4</v>
      </c>
      <c r="G115" s="4">
        <v>195.6</v>
      </c>
      <c r="H115" s="4">
        <v>0.44</v>
      </c>
      <c r="I115" s="10">
        <v>0</v>
      </c>
      <c r="J115" s="4">
        <v>48.88</v>
      </c>
    </row>
    <row r="116" spans="1:10" ht="12" customHeight="1" x14ac:dyDescent="0.25">
      <c r="A116" s="28"/>
      <c r="B116" s="1" t="s">
        <v>18</v>
      </c>
      <c r="C116" s="4">
        <v>3</v>
      </c>
      <c r="D116" s="5" t="s">
        <v>61</v>
      </c>
      <c r="E116" s="2">
        <v>50</v>
      </c>
      <c r="F116" s="3">
        <v>17.899999999999999</v>
      </c>
      <c r="G116" s="4">
        <v>79.400000000000006</v>
      </c>
      <c r="H116" s="4">
        <v>6</v>
      </c>
      <c r="I116" s="4">
        <v>8.5</v>
      </c>
      <c r="J116" s="4">
        <v>8.3000000000000007</v>
      </c>
    </row>
    <row r="117" spans="1:10" ht="12" customHeight="1" x14ac:dyDescent="0.25">
      <c r="A117" s="28"/>
      <c r="B117" s="1"/>
      <c r="C117" s="4"/>
      <c r="D117" s="5"/>
      <c r="E117" s="2"/>
      <c r="F117" s="3"/>
      <c r="G117" s="4"/>
      <c r="H117" s="4"/>
      <c r="I117" s="4"/>
      <c r="J117" s="4"/>
    </row>
    <row r="118" spans="1:10" ht="12" customHeight="1" x14ac:dyDescent="0.25">
      <c r="A118" s="28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" customHeight="1" x14ac:dyDescent="0.25">
      <c r="A119" s="28" t="s">
        <v>14</v>
      </c>
      <c r="B119" s="1" t="s">
        <v>19</v>
      </c>
      <c r="C119" s="1"/>
      <c r="D119" s="1"/>
      <c r="E119" s="1"/>
      <c r="F119" s="1"/>
      <c r="G119" s="1"/>
      <c r="H119" s="1"/>
      <c r="I119" s="1"/>
      <c r="J119" s="1"/>
    </row>
    <row r="120" spans="1:10" ht="12" customHeight="1" x14ac:dyDescent="0.25">
      <c r="A120" s="28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" customHeight="1" x14ac:dyDescent="0.25">
      <c r="A121" s="28"/>
      <c r="B121" s="11" t="s">
        <v>72</v>
      </c>
      <c r="C121" s="1"/>
      <c r="D121" s="1"/>
      <c r="E121" s="2">
        <f>SUM(E114:E120)</f>
        <v>460</v>
      </c>
      <c r="F121" s="2">
        <f t="shared" ref="F121" si="63">SUM(F114:F120)</f>
        <v>51.1</v>
      </c>
      <c r="G121" s="2">
        <f t="shared" ref="G121" si="64">SUM(G114:G120)</f>
        <v>671.78</v>
      </c>
      <c r="H121" s="2">
        <f t="shared" ref="H121" si="65">SUM(H114:H120)</f>
        <v>15.84</v>
      </c>
      <c r="I121" s="2">
        <f t="shared" ref="I121" si="66">SUM(I114:I120)</f>
        <v>19.060000000000002</v>
      </c>
      <c r="J121" s="2">
        <f t="shared" ref="J121" si="67">SUM(J114:J120)</f>
        <v>86.92</v>
      </c>
    </row>
    <row r="122" spans="1:10" ht="12" customHeight="1" x14ac:dyDescent="0.25">
      <c r="A122" s="28" t="s">
        <v>15</v>
      </c>
      <c r="B122" s="1" t="s">
        <v>20</v>
      </c>
      <c r="C122" s="4" t="s">
        <v>48</v>
      </c>
      <c r="D122" s="1" t="s">
        <v>62</v>
      </c>
      <c r="E122" s="2">
        <v>60</v>
      </c>
      <c r="F122" s="3">
        <v>9.6</v>
      </c>
      <c r="G122" s="4">
        <v>11.6</v>
      </c>
      <c r="H122" s="4">
        <v>0.48</v>
      </c>
      <c r="I122" s="4">
        <v>0.06</v>
      </c>
      <c r="J122" s="4">
        <v>1.02</v>
      </c>
    </row>
    <row r="123" spans="1:10" ht="12" customHeight="1" x14ac:dyDescent="0.25">
      <c r="A123" s="28"/>
      <c r="B123" s="1" t="s">
        <v>21</v>
      </c>
      <c r="C123" s="4">
        <v>138</v>
      </c>
      <c r="D123" s="1" t="s">
        <v>49</v>
      </c>
      <c r="E123" s="2">
        <v>200</v>
      </c>
      <c r="F123" s="3">
        <v>23.6</v>
      </c>
      <c r="G123" s="4">
        <v>294.89999999999998</v>
      </c>
      <c r="H123" s="4">
        <v>19.72</v>
      </c>
      <c r="I123" s="4">
        <v>23.77</v>
      </c>
      <c r="J123" s="4">
        <v>36.93</v>
      </c>
    </row>
    <row r="124" spans="1:10" ht="12" customHeight="1" x14ac:dyDescent="0.25">
      <c r="A124" s="28"/>
      <c r="B124" s="1" t="s">
        <v>22</v>
      </c>
      <c r="C124" s="4">
        <v>633</v>
      </c>
      <c r="D124" s="1" t="s">
        <v>83</v>
      </c>
      <c r="E124" s="2">
        <v>130</v>
      </c>
      <c r="F124" s="3">
        <v>56.89</v>
      </c>
      <c r="G124" s="4">
        <v>241.59</v>
      </c>
      <c r="H124" s="4">
        <v>26.94</v>
      </c>
      <c r="I124" s="4">
        <v>28.02</v>
      </c>
      <c r="J124" s="4">
        <v>39.15</v>
      </c>
    </row>
    <row r="125" spans="1:10" ht="12" customHeight="1" x14ac:dyDescent="0.25">
      <c r="A125" s="28"/>
      <c r="B125" s="1" t="s">
        <v>23</v>
      </c>
      <c r="C125" s="4">
        <v>469</v>
      </c>
      <c r="D125" s="1" t="s">
        <v>33</v>
      </c>
      <c r="E125" s="2">
        <v>150</v>
      </c>
      <c r="F125" s="3">
        <v>11</v>
      </c>
      <c r="G125" s="4">
        <v>287</v>
      </c>
      <c r="H125" s="4">
        <v>15.4</v>
      </c>
      <c r="I125" s="4">
        <v>17.5</v>
      </c>
      <c r="J125" s="4">
        <v>32.6</v>
      </c>
    </row>
    <row r="126" spans="1:10" ht="12" customHeight="1" x14ac:dyDescent="0.25">
      <c r="A126" s="28"/>
      <c r="B126" s="1" t="s">
        <v>24</v>
      </c>
      <c r="C126" s="4">
        <v>628</v>
      </c>
      <c r="D126" s="1" t="s">
        <v>44</v>
      </c>
      <c r="E126" s="2">
        <v>215</v>
      </c>
      <c r="F126" s="3">
        <v>2.6</v>
      </c>
      <c r="G126" s="4">
        <v>93</v>
      </c>
      <c r="H126" s="4">
        <v>0.4</v>
      </c>
      <c r="I126" s="4">
        <v>0</v>
      </c>
      <c r="J126" s="4">
        <v>25.02</v>
      </c>
    </row>
    <row r="127" spans="1:10" ht="12" customHeight="1" x14ac:dyDescent="0.25">
      <c r="A127" s="28"/>
      <c r="B127" s="1" t="s">
        <v>25</v>
      </c>
      <c r="C127" s="4">
        <v>1</v>
      </c>
      <c r="D127" s="1" t="s">
        <v>28</v>
      </c>
      <c r="E127" s="2">
        <v>30</v>
      </c>
      <c r="F127" s="3">
        <v>2</v>
      </c>
      <c r="G127" s="4">
        <v>90.48</v>
      </c>
      <c r="H127" s="4">
        <v>2.1800000000000002</v>
      </c>
      <c r="I127" s="4">
        <v>0.43</v>
      </c>
      <c r="J127" s="4">
        <v>19.27</v>
      </c>
    </row>
    <row r="128" spans="1:10" ht="12" customHeight="1" x14ac:dyDescent="0.25">
      <c r="A128" s="28"/>
      <c r="B128" s="1" t="s">
        <v>26</v>
      </c>
      <c r="C128" s="4">
        <v>1</v>
      </c>
      <c r="D128" s="1" t="s">
        <v>45</v>
      </c>
      <c r="E128" s="2">
        <v>30</v>
      </c>
      <c r="F128" s="3">
        <v>2</v>
      </c>
      <c r="G128" s="4">
        <v>76.5</v>
      </c>
      <c r="H128" s="4">
        <v>2.46</v>
      </c>
      <c r="I128" s="4">
        <v>0.64</v>
      </c>
      <c r="J128" s="4">
        <v>14.58</v>
      </c>
    </row>
    <row r="129" spans="1:10" ht="12" customHeight="1" x14ac:dyDescent="0.25">
      <c r="A129" s="28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" customHeight="1" x14ac:dyDescent="0.25">
      <c r="A130" s="28"/>
      <c r="B130" s="11" t="s">
        <v>72</v>
      </c>
      <c r="C130" s="1"/>
      <c r="D130" s="1"/>
      <c r="E130" s="2">
        <f>SUM(E122:E129)</f>
        <v>815</v>
      </c>
      <c r="F130" s="2">
        <f t="shared" ref="F130" si="68">SUM(F122:F129)</f>
        <v>107.69</v>
      </c>
      <c r="G130" s="2">
        <f t="shared" ref="G130" si="69">SUM(G122:G129)</f>
        <v>1095.0700000000002</v>
      </c>
      <c r="H130" s="2">
        <f t="shared" ref="H130" si="70">SUM(H122:H129)</f>
        <v>67.58</v>
      </c>
      <c r="I130" s="2">
        <f t="shared" ref="I130" si="71">SUM(I122:I129)</f>
        <v>70.42</v>
      </c>
      <c r="J130" s="2">
        <f t="shared" ref="J130" si="72">SUM(J122:J129)</f>
        <v>168.57000000000002</v>
      </c>
    </row>
    <row r="131" spans="1:10" ht="12" customHeight="1" x14ac:dyDescent="0.25">
      <c r="A131" s="28"/>
      <c r="B131" s="30" t="s">
        <v>73</v>
      </c>
      <c r="C131" s="30"/>
      <c r="D131" s="1"/>
      <c r="E131" s="12">
        <f>E121+E130</f>
        <v>1275</v>
      </c>
      <c r="F131" s="12">
        <f t="shared" ref="F131" si="73">F121+F130</f>
        <v>158.79</v>
      </c>
      <c r="G131" s="13">
        <f t="shared" ref="G131" si="74">G121+G130</f>
        <v>1766.8500000000001</v>
      </c>
      <c r="H131" s="13">
        <f t="shared" ref="H131" si="75">H121+H130</f>
        <v>83.42</v>
      </c>
      <c r="I131" s="13">
        <f t="shared" ref="I131" si="76">I121+I130</f>
        <v>89.48</v>
      </c>
      <c r="J131" s="13">
        <f t="shared" ref="J131" si="77">J121+J130</f>
        <v>255.49</v>
      </c>
    </row>
    <row r="132" spans="1:10" ht="12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 ht="12" customHeight="1" x14ac:dyDescent="0.25">
      <c r="A133" s="17" t="s">
        <v>10</v>
      </c>
      <c r="B133" s="29" t="s">
        <v>89</v>
      </c>
      <c r="C133" s="29"/>
      <c r="D133" s="29"/>
      <c r="E133" s="17" t="s">
        <v>11</v>
      </c>
      <c r="F133" s="1"/>
      <c r="G133" s="17"/>
      <c r="H133" s="17"/>
      <c r="I133" s="17" t="s">
        <v>12</v>
      </c>
      <c r="J133" s="8">
        <v>7</v>
      </c>
    </row>
    <row r="134" spans="1:10" ht="12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</row>
    <row r="135" spans="1:10" ht="12" customHeight="1" x14ac:dyDescent="0.25">
      <c r="A135" s="2" t="s">
        <v>0</v>
      </c>
      <c r="B135" s="2" t="s">
        <v>1</v>
      </c>
      <c r="C135" s="2" t="s">
        <v>2</v>
      </c>
      <c r="D135" s="2" t="s">
        <v>3</v>
      </c>
      <c r="E135" s="2" t="s">
        <v>4</v>
      </c>
      <c r="F135" s="2" t="s">
        <v>5</v>
      </c>
      <c r="G135" s="2" t="s">
        <v>6</v>
      </c>
      <c r="H135" s="2" t="s">
        <v>7</v>
      </c>
      <c r="I135" s="2" t="s">
        <v>8</v>
      </c>
      <c r="J135" s="2" t="s">
        <v>9</v>
      </c>
    </row>
    <row r="136" spans="1:10" ht="12" customHeight="1" x14ac:dyDescent="0.25">
      <c r="A136" s="28" t="s">
        <v>13</v>
      </c>
      <c r="B136" s="1" t="s">
        <v>16</v>
      </c>
      <c r="C136" s="4">
        <v>265</v>
      </c>
      <c r="D136" s="5" t="s">
        <v>51</v>
      </c>
      <c r="E136" s="2">
        <v>165</v>
      </c>
      <c r="F136" s="3">
        <v>36.299999999999997</v>
      </c>
      <c r="G136" s="4">
        <v>396.78</v>
      </c>
      <c r="H136" s="4">
        <v>9.4</v>
      </c>
      <c r="I136" s="4">
        <v>10.56</v>
      </c>
      <c r="J136" s="4">
        <v>29.74</v>
      </c>
    </row>
    <row r="137" spans="1:10" ht="12" customHeight="1" x14ac:dyDescent="0.25">
      <c r="A137" s="28"/>
      <c r="B137" s="1" t="s">
        <v>17</v>
      </c>
      <c r="C137" s="4">
        <v>628</v>
      </c>
      <c r="D137" s="1" t="s">
        <v>44</v>
      </c>
      <c r="E137" s="2">
        <v>215</v>
      </c>
      <c r="F137" s="3">
        <v>2.6</v>
      </c>
      <c r="G137" s="4">
        <v>93</v>
      </c>
      <c r="H137" s="4">
        <v>0.4</v>
      </c>
      <c r="I137" s="4">
        <v>0</v>
      </c>
      <c r="J137" s="4">
        <v>25.02</v>
      </c>
    </row>
    <row r="138" spans="1:10" ht="12" customHeight="1" x14ac:dyDescent="0.25">
      <c r="A138" s="28"/>
      <c r="B138" s="1" t="s">
        <v>18</v>
      </c>
      <c r="C138" s="4">
        <v>2</v>
      </c>
      <c r="D138" s="5" t="s">
        <v>55</v>
      </c>
      <c r="E138" s="2">
        <v>55</v>
      </c>
      <c r="F138" s="3">
        <v>12.2</v>
      </c>
      <c r="G138" s="4">
        <v>93.5</v>
      </c>
      <c r="H138" s="4">
        <v>2.56</v>
      </c>
      <c r="I138" s="4">
        <v>5.8</v>
      </c>
      <c r="J138" s="4">
        <v>28.8</v>
      </c>
    </row>
    <row r="139" spans="1:10" ht="12" customHeight="1" x14ac:dyDescent="0.25">
      <c r="A139" s="28"/>
      <c r="B139" s="1"/>
      <c r="C139" s="4"/>
      <c r="D139" s="5"/>
      <c r="E139" s="24"/>
      <c r="F139" s="3"/>
      <c r="G139" s="4"/>
      <c r="H139" s="4"/>
      <c r="I139" s="4"/>
      <c r="J139" s="4"/>
    </row>
    <row r="140" spans="1:10" ht="12" customHeight="1" x14ac:dyDescent="0.25">
      <c r="A140" s="28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" customHeight="1" x14ac:dyDescent="0.25">
      <c r="A141" s="28" t="s">
        <v>14</v>
      </c>
      <c r="B141" s="1" t="s">
        <v>19</v>
      </c>
      <c r="C141" s="1"/>
      <c r="D141" s="1"/>
      <c r="E141" s="1"/>
      <c r="F141" s="1"/>
      <c r="G141" s="1"/>
      <c r="H141" s="1"/>
      <c r="I141" s="1"/>
      <c r="J141" s="1"/>
    </row>
    <row r="142" spans="1:10" ht="12" customHeight="1" x14ac:dyDescent="0.25">
      <c r="A142" s="28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" customHeight="1" x14ac:dyDescent="0.25">
      <c r="A143" s="28"/>
      <c r="B143" s="11" t="s">
        <v>72</v>
      </c>
      <c r="C143" s="1"/>
      <c r="D143" s="1"/>
      <c r="E143" s="2">
        <f>SUM(E136:E142)</f>
        <v>435</v>
      </c>
      <c r="F143" s="2">
        <f t="shared" ref="F143" si="78">SUM(F136:F142)</f>
        <v>51.099999999999994</v>
      </c>
      <c r="G143" s="2">
        <f t="shared" ref="G143" si="79">SUM(G136:G142)</f>
        <v>583.28</v>
      </c>
      <c r="H143" s="2">
        <f t="shared" ref="H143" si="80">SUM(H136:H142)</f>
        <v>12.360000000000001</v>
      </c>
      <c r="I143" s="2">
        <f t="shared" ref="I143" si="81">SUM(I136:I142)</f>
        <v>16.36</v>
      </c>
      <c r="J143" s="2">
        <f t="shared" ref="J143" si="82">SUM(J136:J142)</f>
        <v>83.56</v>
      </c>
    </row>
    <row r="144" spans="1:10" ht="12" customHeight="1" x14ac:dyDescent="0.25">
      <c r="A144" s="28" t="s">
        <v>15</v>
      </c>
      <c r="B144" s="1" t="s">
        <v>20</v>
      </c>
      <c r="C144" s="4" t="s">
        <v>48</v>
      </c>
      <c r="D144" s="1" t="s">
        <v>74</v>
      </c>
      <c r="E144" s="2">
        <v>60</v>
      </c>
      <c r="F144" s="3">
        <v>10.9</v>
      </c>
      <c r="G144" s="4">
        <v>67.2</v>
      </c>
      <c r="H144" s="4">
        <v>4.2</v>
      </c>
      <c r="I144" s="4">
        <v>0.3</v>
      </c>
      <c r="J144" s="4">
        <v>12</v>
      </c>
    </row>
    <row r="145" spans="1:10" ht="12" customHeight="1" x14ac:dyDescent="0.25">
      <c r="A145" s="28"/>
      <c r="B145" s="1" t="s">
        <v>21</v>
      </c>
      <c r="C145" s="6">
        <v>120</v>
      </c>
      <c r="D145" s="1" t="s">
        <v>66</v>
      </c>
      <c r="E145" s="2">
        <v>210</v>
      </c>
      <c r="F145" s="3">
        <v>23.5</v>
      </c>
      <c r="G145" s="4">
        <v>280.98</v>
      </c>
      <c r="H145" s="4">
        <v>22.2</v>
      </c>
      <c r="I145" s="4">
        <v>13.48</v>
      </c>
      <c r="J145" s="4">
        <v>34.880000000000003</v>
      </c>
    </row>
    <row r="146" spans="1:10" ht="12" customHeight="1" x14ac:dyDescent="0.25">
      <c r="A146" s="28"/>
      <c r="B146" s="1" t="s">
        <v>22</v>
      </c>
      <c r="C146" s="4">
        <v>446</v>
      </c>
      <c r="D146" s="1" t="s">
        <v>76</v>
      </c>
      <c r="E146" s="2">
        <v>120</v>
      </c>
      <c r="F146" s="3">
        <v>44.59</v>
      </c>
      <c r="G146" s="4">
        <v>287.10000000000002</v>
      </c>
      <c r="H146" s="4">
        <v>21.13</v>
      </c>
      <c r="I146" s="4">
        <v>28.94</v>
      </c>
      <c r="J146" s="4">
        <v>37.520000000000003</v>
      </c>
    </row>
    <row r="147" spans="1:10" ht="12" customHeight="1" x14ac:dyDescent="0.25">
      <c r="A147" s="28"/>
      <c r="B147" s="1" t="s">
        <v>23</v>
      </c>
      <c r="C147" s="4">
        <v>465</v>
      </c>
      <c r="D147" s="1" t="s">
        <v>35</v>
      </c>
      <c r="E147" s="2">
        <v>150</v>
      </c>
      <c r="F147" s="3">
        <v>14.7</v>
      </c>
      <c r="G147" s="4">
        <v>297.83999999999997</v>
      </c>
      <c r="H147" s="4">
        <v>15.95</v>
      </c>
      <c r="I147" s="4">
        <v>12.94</v>
      </c>
      <c r="J147" s="4">
        <v>72.069999999999993</v>
      </c>
    </row>
    <row r="148" spans="1:10" ht="12" customHeight="1" x14ac:dyDescent="0.25">
      <c r="A148" s="28"/>
      <c r="B148" s="1" t="s">
        <v>24</v>
      </c>
      <c r="C148" s="4">
        <v>591</v>
      </c>
      <c r="D148" s="5" t="s">
        <v>43</v>
      </c>
      <c r="E148" s="2">
        <v>200</v>
      </c>
      <c r="F148" s="3">
        <v>10</v>
      </c>
      <c r="G148" s="4">
        <v>156.30000000000001</v>
      </c>
      <c r="H148" s="4">
        <v>0.92</v>
      </c>
      <c r="I148" s="4">
        <v>0</v>
      </c>
      <c r="J148" s="4">
        <v>42.08</v>
      </c>
    </row>
    <row r="149" spans="1:10" ht="12" customHeight="1" x14ac:dyDescent="0.25">
      <c r="A149" s="28"/>
      <c r="B149" s="1" t="s">
        <v>25</v>
      </c>
      <c r="C149" s="4">
        <v>1</v>
      </c>
      <c r="D149" s="1" t="s">
        <v>28</v>
      </c>
      <c r="E149" s="2">
        <v>30</v>
      </c>
      <c r="F149" s="3">
        <v>2</v>
      </c>
      <c r="G149" s="4">
        <v>90.48</v>
      </c>
      <c r="H149" s="4">
        <v>2.1800000000000002</v>
      </c>
      <c r="I149" s="4">
        <v>0.43</v>
      </c>
      <c r="J149" s="4">
        <v>19.27</v>
      </c>
    </row>
    <row r="150" spans="1:10" ht="12" customHeight="1" x14ac:dyDescent="0.25">
      <c r="A150" s="28"/>
      <c r="B150" s="1" t="s">
        <v>26</v>
      </c>
      <c r="C150" s="4">
        <v>1</v>
      </c>
      <c r="D150" s="1" t="s">
        <v>45</v>
      </c>
      <c r="E150" s="2">
        <v>30</v>
      </c>
      <c r="F150" s="3">
        <v>2</v>
      </c>
      <c r="G150" s="4">
        <v>76.5</v>
      </c>
      <c r="H150" s="4">
        <v>2.46</v>
      </c>
      <c r="I150" s="4">
        <v>0.64</v>
      </c>
      <c r="J150" s="4">
        <v>14.58</v>
      </c>
    </row>
    <row r="151" spans="1:10" ht="12" customHeight="1" x14ac:dyDescent="0.25">
      <c r="A151" s="28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" customHeight="1" x14ac:dyDescent="0.25">
      <c r="A152" s="28"/>
      <c r="B152" s="11" t="s">
        <v>72</v>
      </c>
      <c r="C152" s="1"/>
      <c r="D152" s="1"/>
      <c r="E152" s="2">
        <f>SUM(E144:E151)</f>
        <v>800</v>
      </c>
      <c r="F152" s="2">
        <f t="shared" ref="F152" si="83">SUM(F144:F151)</f>
        <v>107.69000000000001</v>
      </c>
      <c r="G152" s="2">
        <f t="shared" ref="G152" si="84">SUM(G144:G151)</f>
        <v>1256.3999999999999</v>
      </c>
      <c r="H152" s="2">
        <f t="shared" ref="H152" si="85">SUM(H144:H151)</f>
        <v>69.040000000000006</v>
      </c>
      <c r="I152" s="2">
        <f t="shared" ref="I152" si="86">SUM(I144:I151)</f>
        <v>56.73</v>
      </c>
      <c r="J152" s="2">
        <f t="shared" ref="J152" si="87">SUM(J144:J151)</f>
        <v>232.40000000000003</v>
      </c>
    </row>
    <row r="153" spans="1:10" ht="12" customHeight="1" x14ac:dyDescent="0.25">
      <c r="A153" s="28"/>
      <c r="B153" s="30" t="s">
        <v>73</v>
      </c>
      <c r="C153" s="30"/>
      <c r="D153" s="1"/>
      <c r="E153" s="12">
        <f>E143+E152</f>
        <v>1235</v>
      </c>
      <c r="F153" s="12">
        <f t="shared" ref="F153" si="88">F143+F152</f>
        <v>158.79000000000002</v>
      </c>
      <c r="G153" s="13">
        <f t="shared" ref="G153" si="89">G143+G152</f>
        <v>1839.6799999999998</v>
      </c>
      <c r="H153" s="13">
        <f t="shared" ref="H153" si="90">H143+H152</f>
        <v>81.400000000000006</v>
      </c>
      <c r="I153" s="13">
        <f t="shared" ref="I153" si="91">I143+I152</f>
        <v>73.09</v>
      </c>
      <c r="J153" s="13">
        <f t="shared" ref="J153" si="92">J143+J152</f>
        <v>315.96000000000004</v>
      </c>
    </row>
    <row r="154" spans="1:10" ht="12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</row>
    <row r="155" spans="1:10" ht="12" customHeight="1" x14ac:dyDescent="0.25">
      <c r="A155" s="18" t="s">
        <v>10</v>
      </c>
      <c r="B155" s="29" t="s">
        <v>89</v>
      </c>
      <c r="C155" s="29"/>
      <c r="D155" s="29"/>
      <c r="E155" s="18" t="s">
        <v>11</v>
      </c>
      <c r="F155" s="1"/>
      <c r="G155" s="18"/>
      <c r="H155" s="18"/>
      <c r="I155" s="18" t="s">
        <v>12</v>
      </c>
      <c r="J155" s="8">
        <v>8</v>
      </c>
    </row>
    <row r="156" spans="1:10" ht="12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</row>
    <row r="157" spans="1:10" ht="12" customHeight="1" x14ac:dyDescent="0.25">
      <c r="A157" s="2" t="s">
        <v>0</v>
      </c>
      <c r="B157" s="2" t="s">
        <v>1</v>
      </c>
      <c r="C157" s="2" t="s">
        <v>2</v>
      </c>
      <c r="D157" s="2" t="s">
        <v>3</v>
      </c>
      <c r="E157" s="2" t="s">
        <v>4</v>
      </c>
      <c r="F157" s="2" t="s">
        <v>5</v>
      </c>
      <c r="G157" s="2" t="s">
        <v>6</v>
      </c>
      <c r="H157" s="2" t="s">
        <v>7</v>
      </c>
      <c r="I157" s="2" t="s">
        <v>8</v>
      </c>
      <c r="J157" s="2" t="s">
        <v>9</v>
      </c>
    </row>
    <row r="158" spans="1:10" ht="12" customHeight="1" x14ac:dyDescent="0.25">
      <c r="A158" s="28" t="s">
        <v>13</v>
      </c>
      <c r="B158" s="1" t="s">
        <v>16</v>
      </c>
      <c r="C158" s="4">
        <v>257</v>
      </c>
      <c r="D158" s="5" t="s">
        <v>41</v>
      </c>
      <c r="E158" s="2">
        <v>210</v>
      </c>
      <c r="F158" s="3">
        <v>24.6</v>
      </c>
      <c r="G158" s="4">
        <v>258.83</v>
      </c>
      <c r="H158" s="4">
        <v>2.97</v>
      </c>
      <c r="I158" s="4">
        <v>11</v>
      </c>
      <c r="J158" s="4">
        <v>31.79</v>
      </c>
    </row>
    <row r="159" spans="1:10" ht="12" customHeight="1" x14ac:dyDescent="0.25">
      <c r="A159" s="28"/>
      <c r="B159" s="1" t="s">
        <v>17</v>
      </c>
      <c r="C159" s="4">
        <v>585</v>
      </c>
      <c r="D159" s="1" t="s">
        <v>84</v>
      </c>
      <c r="E159" s="2">
        <v>200</v>
      </c>
      <c r="F159" s="3">
        <v>11.9</v>
      </c>
      <c r="G159" s="4">
        <v>196</v>
      </c>
      <c r="H159" s="4">
        <v>0.5</v>
      </c>
      <c r="I159" s="4">
        <v>0.2</v>
      </c>
      <c r="J159" s="4">
        <v>23.1</v>
      </c>
    </row>
    <row r="160" spans="1:10" ht="12" customHeight="1" x14ac:dyDescent="0.25">
      <c r="A160" s="28"/>
      <c r="B160" s="1" t="s">
        <v>18</v>
      </c>
      <c r="C160" s="4">
        <v>3</v>
      </c>
      <c r="D160" s="5" t="s">
        <v>59</v>
      </c>
      <c r="E160" s="14">
        <v>40</v>
      </c>
      <c r="F160" s="3">
        <v>14.6</v>
      </c>
      <c r="G160" s="4">
        <v>154</v>
      </c>
      <c r="H160" s="4">
        <v>2.21</v>
      </c>
      <c r="I160" s="4">
        <v>9.1199999999999992</v>
      </c>
      <c r="J160" s="4">
        <v>15.4</v>
      </c>
    </row>
    <row r="161" spans="1:10" ht="12" customHeight="1" x14ac:dyDescent="0.25">
      <c r="A161" s="28"/>
      <c r="B161" s="1"/>
      <c r="C161" s="4"/>
      <c r="D161" s="5"/>
      <c r="E161" s="2"/>
      <c r="F161" s="3"/>
      <c r="G161" s="4"/>
      <c r="H161" s="4"/>
      <c r="I161" s="4"/>
      <c r="J161" s="4"/>
    </row>
    <row r="162" spans="1:10" ht="12" customHeight="1" x14ac:dyDescent="0.25">
      <c r="A162" s="28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" customHeight="1" x14ac:dyDescent="0.25">
      <c r="A163" s="28" t="s">
        <v>14</v>
      </c>
      <c r="B163" s="1" t="s">
        <v>19</v>
      </c>
      <c r="C163" s="1"/>
      <c r="D163" s="1"/>
      <c r="E163" s="1"/>
      <c r="F163" s="1"/>
      <c r="G163" s="1"/>
      <c r="H163" s="1"/>
      <c r="I163" s="1"/>
      <c r="J163" s="1"/>
    </row>
    <row r="164" spans="1:10" ht="12" customHeight="1" x14ac:dyDescent="0.25">
      <c r="A164" s="28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" customHeight="1" x14ac:dyDescent="0.25">
      <c r="A165" s="28"/>
      <c r="B165" s="11" t="s">
        <v>72</v>
      </c>
      <c r="C165" s="1"/>
      <c r="D165" s="1"/>
      <c r="E165" s="2">
        <f>SUM(E158:E164)</f>
        <v>450</v>
      </c>
      <c r="F165" s="2">
        <f t="shared" ref="F165" si="93">SUM(F158:F164)</f>
        <v>51.1</v>
      </c>
      <c r="G165" s="2">
        <f t="shared" ref="G165" si="94">SUM(G158:G164)</f>
        <v>608.82999999999993</v>
      </c>
      <c r="H165" s="2">
        <f t="shared" ref="H165" si="95">SUM(H158:H164)</f>
        <v>5.68</v>
      </c>
      <c r="I165" s="2">
        <f t="shared" ref="I165" si="96">SUM(I158:I164)</f>
        <v>20.32</v>
      </c>
      <c r="J165" s="2">
        <f t="shared" ref="J165" si="97">SUM(J158:J164)</f>
        <v>70.290000000000006</v>
      </c>
    </row>
    <row r="166" spans="1:10" ht="12" customHeight="1" x14ac:dyDescent="0.25">
      <c r="A166" s="28" t="s">
        <v>15</v>
      </c>
      <c r="B166" s="1" t="s">
        <v>20</v>
      </c>
      <c r="C166" s="4" t="s">
        <v>48</v>
      </c>
      <c r="D166" s="1" t="s">
        <v>60</v>
      </c>
      <c r="E166" s="2">
        <v>60</v>
      </c>
      <c r="F166" s="3">
        <v>11.1</v>
      </c>
      <c r="G166" s="4">
        <v>45.6</v>
      </c>
      <c r="H166" s="2">
        <v>0.96</v>
      </c>
      <c r="I166" s="4">
        <v>2.94</v>
      </c>
      <c r="J166" s="4">
        <v>3.6</v>
      </c>
    </row>
    <row r="167" spans="1:10" ht="12" customHeight="1" x14ac:dyDescent="0.25">
      <c r="A167" s="28"/>
      <c r="B167" s="1" t="s">
        <v>21</v>
      </c>
      <c r="C167" s="4">
        <v>120</v>
      </c>
      <c r="D167" s="1" t="s">
        <v>46</v>
      </c>
      <c r="E167" s="2">
        <v>210</v>
      </c>
      <c r="F167" s="3">
        <v>25.8</v>
      </c>
      <c r="G167" s="4">
        <v>294.89999999999998</v>
      </c>
      <c r="H167" s="4">
        <v>19.72</v>
      </c>
      <c r="I167" s="4">
        <v>23.77</v>
      </c>
      <c r="J167" s="4">
        <v>36.93</v>
      </c>
    </row>
    <row r="168" spans="1:10" ht="12" customHeight="1" x14ac:dyDescent="0.25">
      <c r="A168" s="28"/>
      <c r="B168" s="1" t="s">
        <v>22</v>
      </c>
      <c r="C168" s="4">
        <v>405</v>
      </c>
      <c r="D168" s="1" t="s">
        <v>65</v>
      </c>
      <c r="E168" s="2">
        <v>240</v>
      </c>
      <c r="F168" s="25">
        <v>64.19</v>
      </c>
      <c r="G168" s="4">
        <v>472.8</v>
      </c>
      <c r="H168" s="4">
        <v>23.8</v>
      </c>
      <c r="I168" s="4">
        <v>36.700000000000003</v>
      </c>
      <c r="J168" s="4">
        <v>52.1</v>
      </c>
    </row>
    <row r="169" spans="1:10" ht="12" customHeight="1" x14ac:dyDescent="0.25">
      <c r="A169" s="28"/>
      <c r="B169" s="1" t="s">
        <v>23</v>
      </c>
      <c r="C169" s="4"/>
      <c r="D169" s="5"/>
      <c r="E169" s="2"/>
      <c r="F169" s="3"/>
      <c r="G169" s="4"/>
      <c r="H169" s="4"/>
      <c r="I169" s="4"/>
      <c r="J169" s="4"/>
    </row>
    <row r="170" spans="1:10" ht="12" customHeight="1" x14ac:dyDescent="0.25">
      <c r="A170" s="28"/>
      <c r="B170" s="1" t="s">
        <v>24</v>
      </c>
      <c r="C170" s="4">
        <v>628</v>
      </c>
      <c r="D170" s="1" t="s">
        <v>44</v>
      </c>
      <c r="E170" s="2">
        <v>215</v>
      </c>
      <c r="F170" s="3">
        <v>2.6</v>
      </c>
      <c r="G170" s="4">
        <v>93</v>
      </c>
      <c r="H170" s="4">
        <v>0.4</v>
      </c>
      <c r="I170" s="4">
        <v>0</v>
      </c>
      <c r="J170" s="4">
        <v>25.02</v>
      </c>
    </row>
    <row r="171" spans="1:10" ht="12" customHeight="1" x14ac:dyDescent="0.25">
      <c r="A171" s="28"/>
      <c r="B171" s="1" t="s">
        <v>25</v>
      </c>
      <c r="C171" s="4">
        <v>1</v>
      </c>
      <c r="D171" s="1" t="s">
        <v>28</v>
      </c>
      <c r="E171" s="2">
        <v>30</v>
      </c>
      <c r="F171" s="3">
        <v>2</v>
      </c>
      <c r="G171" s="4">
        <v>90.48</v>
      </c>
      <c r="H171" s="4">
        <v>2.1800000000000002</v>
      </c>
      <c r="I171" s="4">
        <v>0.43</v>
      </c>
      <c r="J171" s="4">
        <v>19.27</v>
      </c>
    </row>
    <row r="172" spans="1:10" ht="12" customHeight="1" x14ac:dyDescent="0.25">
      <c r="A172" s="28"/>
      <c r="B172" s="1" t="s">
        <v>26</v>
      </c>
      <c r="C172" s="4">
        <v>1</v>
      </c>
      <c r="D172" s="1" t="s">
        <v>45</v>
      </c>
      <c r="E172" s="2">
        <v>30</v>
      </c>
      <c r="F172" s="3">
        <v>2</v>
      </c>
      <c r="G172" s="4">
        <v>76.5</v>
      </c>
      <c r="H172" s="4">
        <v>2.46</v>
      </c>
      <c r="I172" s="4">
        <v>0.64</v>
      </c>
      <c r="J172" s="4">
        <v>14.58</v>
      </c>
    </row>
    <row r="173" spans="1:10" ht="12" customHeight="1" x14ac:dyDescent="0.25">
      <c r="A173" s="28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" customHeight="1" x14ac:dyDescent="0.25">
      <c r="A174" s="28"/>
      <c r="B174" s="11" t="s">
        <v>72</v>
      </c>
      <c r="C174" s="1"/>
      <c r="D174" s="1"/>
      <c r="E174" s="2">
        <f>SUM(E166:E173)</f>
        <v>785</v>
      </c>
      <c r="F174" s="2">
        <f t="shared" ref="F174" si="98">SUM(F166:F173)</f>
        <v>107.69</v>
      </c>
      <c r="G174" s="2">
        <f t="shared" ref="G174" si="99">SUM(G166:G173)</f>
        <v>1073.28</v>
      </c>
      <c r="H174" s="2">
        <f t="shared" ref="H174" si="100">SUM(H166:H173)</f>
        <v>49.52</v>
      </c>
      <c r="I174" s="2">
        <f t="shared" ref="I174" si="101">SUM(I166:I173)</f>
        <v>64.48</v>
      </c>
      <c r="J174" s="2">
        <f t="shared" ref="J174" si="102">SUM(J166:J173)</f>
        <v>151.5</v>
      </c>
    </row>
    <row r="175" spans="1:10" ht="12" customHeight="1" x14ac:dyDescent="0.25">
      <c r="A175" s="28"/>
      <c r="B175" s="30" t="s">
        <v>73</v>
      </c>
      <c r="C175" s="30"/>
      <c r="D175" s="1"/>
      <c r="E175" s="12">
        <f>E165+E174</f>
        <v>1235</v>
      </c>
      <c r="F175" s="12">
        <f t="shared" ref="F175" si="103">F165+F174</f>
        <v>158.79</v>
      </c>
      <c r="G175" s="13">
        <f t="shared" ref="G175" si="104">G165+G174</f>
        <v>1682.11</v>
      </c>
      <c r="H175" s="13">
        <f t="shared" ref="H175" si="105">H165+H174</f>
        <v>55.2</v>
      </c>
      <c r="I175" s="13">
        <f t="shared" ref="I175" si="106">I165+I174</f>
        <v>84.800000000000011</v>
      </c>
      <c r="J175" s="13">
        <f t="shared" ref="J175" si="107">J165+J174</f>
        <v>221.79000000000002</v>
      </c>
    </row>
    <row r="176" spans="1:10" ht="12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</row>
    <row r="177" spans="1:10" ht="12" customHeight="1" x14ac:dyDescent="0.25">
      <c r="A177" s="17" t="s">
        <v>10</v>
      </c>
      <c r="B177" s="29" t="s">
        <v>89</v>
      </c>
      <c r="C177" s="29"/>
      <c r="D177" s="29"/>
      <c r="E177" s="17" t="s">
        <v>11</v>
      </c>
      <c r="F177" s="1"/>
      <c r="G177" s="17"/>
      <c r="H177" s="17"/>
      <c r="I177" s="17" t="s">
        <v>12</v>
      </c>
      <c r="J177" s="8">
        <v>9</v>
      </c>
    </row>
    <row r="178" spans="1:10" ht="12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</row>
    <row r="179" spans="1:10" ht="12" customHeight="1" x14ac:dyDescent="0.25">
      <c r="A179" s="2" t="s">
        <v>0</v>
      </c>
      <c r="B179" s="2" t="s">
        <v>1</v>
      </c>
      <c r="C179" s="2" t="s">
        <v>2</v>
      </c>
      <c r="D179" s="2" t="s">
        <v>3</v>
      </c>
      <c r="E179" s="2" t="s">
        <v>4</v>
      </c>
      <c r="F179" s="2" t="s">
        <v>5</v>
      </c>
      <c r="G179" s="2" t="s">
        <v>6</v>
      </c>
      <c r="H179" s="2" t="s">
        <v>7</v>
      </c>
      <c r="I179" s="2" t="s">
        <v>8</v>
      </c>
      <c r="J179" s="2" t="s">
        <v>9</v>
      </c>
    </row>
    <row r="180" spans="1:10" ht="12" customHeight="1" x14ac:dyDescent="0.25">
      <c r="A180" s="28" t="s">
        <v>13</v>
      </c>
      <c r="B180" s="1" t="s">
        <v>16</v>
      </c>
      <c r="C180" s="4">
        <v>257</v>
      </c>
      <c r="D180" s="5" t="s">
        <v>85</v>
      </c>
      <c r="E180" s="2">
        <v>210</v>
      </c>
      <c r="F180" s="3">
        <v>30.6</v>
      </c>
      <c r="G180" s="4">
        <v>328.94</v>
      </c>
      <c r="H180" s="4">
        <v>12.01</v>
      </c>
      <c r="I180" s="4">
        <v>16.52</v>
      </c>
      <c r="J180" s="4">
        <v>39.840000000000003</v>
      </c>
    </row>
    <row r="181" spans="1:10" ht="12" customHeight="1" x14ac:dyDescent="0.25">
      <c r="A181" s="28"/>
      <c r="B181" s="1" t="s">
        <v>17</v>
      </c>
      <c r="C181" s="4">
        <v>628</v>
      </c>
      <c r="D181" s="1" t="s">
        <v>44</v>
      </c>
      <c r="E181" s="2">
        <v>215</v>
      </c>
      <c r="F181" s="3">
        <v>2.6</v>
      </c>
      <c r="G181" s="4">
        <v>93</v>
      </c>
      <c r="H181" s="4">
        <v>0.4</v>
      </c>
      <c r="I181" s="4">
        <v>0</v>
      </c>
      <c r="J181" s="4">
        <v>25.02</v>
      </c>
    </row>
    <row r="182" spans="1:10" ht="12" customHeight="1" x14ac:dyDescent="0.25">
      <c r="A182" s="28"/>
      <c r="B182" s="1" t="s">
        <v>18</v>
      </c>
      <c r="C182" s="4">
        <v>3</v>
      </c>
      <c r="D182" s="5" t="s">
        <v>61</v>
      </c>
      <c r="E182" s="2">
        <v>50</v>
      </c>
      <c r="F182" s="3">
        <v>17.899999999999999</v>
      </c>
      <c r="G182" s="4">
        <v>79.400000000000006</v>
      </c>
      <c r="H182" s="4">
        <v>6</v>
      </c>
      <c r="I182" s="4">
        <v>8.5</v>
      </c>
      <c r="J182" s="4">
        <v>8.3000000000000007</v>
      </c>
    </row>
    <row r="183" spans="1:10" ht="12" customHeight="1" x14ac:dyDescent="0.25">
      <c r="A183" s="28"/>
      <c r="B183" s="1"/>
      <c r="C183" s="4"/>
      <c r="D183" s="21"/>
      <c r="E183" s="16"/>
      <c r="F183" s="3"/>
      <c r="G183" s="4"/>
      <c r="H183" s="4"/>
      <c r="I183" s="4"/>
      <c r="J183" s="4"/>
    </row>
    <row r="184" spans="1:10" ht="12" customHeight="1" x14ac:dyDescent="0.25">
      <c r="A184" s="28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" customHeight="1" x14ac:dyDescent="0.25">
      <c r="A185" s="28" t="s">
        <v>14</v>
      </c>
      <c r="B185" s="1" t="s">
        <v>19</v>
      </c>
      <c r="C185" s="1"/>
      <c r="D185" s="1"/>
      <c r="E185" s="1"/>
      <c r="F185" s="1"/>
      <c r="G185" s="1"/>
      <c r="H185" s="1"/>
      <c r="I185" s="1"/>
      <c r="J185" s="1"/>
    </row>
    <row r="186" spans="1:10" ht="12" customHeight="1" x14ac:dyDescent="0.25">
      <c r="A186" s="28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" customHeight="1" x14ac:dyDescent="0.25">
      <c r="A187" s="28"/>
      <c r="B187" s="11" t="s">
        <v>72</v>
      </c>
      <c r="C187" s="1"/>
      <c r="D187" s="1"/>
      <c r="E187" s="2">
        <f>SUM(E180:E186)</f>
        <v>475</v>
      </c>
      <c r="F187" s="2">
        <f t="shared" ref="F187" si="108">SUM(F180:F186)</f>
        <v>51.1</v>
      </c>
      <c r="G187" s="2">
        <f t="shared" ref="G187" si="109">SUM(G180:G186)</f>
        <v>501.34000000000003</v>
      </c>
      <c r="H187" s="2">
        <f t="shared" ref="H187" si="110">SUM(H180:H186)</f>
        <v>18.41</v>
      </c>
      <c r="I187" s="2">
        <f t="shared" ref="I187" si="111">SUM(I180:I186)</f>
        <v>25.02</v>
      </c>
      <c r="J187" s="2">
        <f t="shared" ref="J187" si="112">SUM(J180:J186)</f>
        <v>73.16</v>
      </c>
    </row>
    <row r="188" spans="1:10" ht="12" customHeight="1" x14ac:dyDescent="0.25">
      <c r="A188" s="28" t="s">
        <v>15</v>
      </c>
      <c r="B188" s="1" t="s">
        <v>20</v>
      </c>
      <c r="C188" s="4" t="s">
        <v>48</v>
      </c>
      <c r="D188" s="1" t="s">
        <v>39</v>
      </c>
      <c r="E188" s="2">
        <v>60</v>
      </c>
      <c r="F188" s="3">
        <v>10.199999999999999</v>
      </c>
      <c r="G188" s="10">
        <v>58.2</v>
      </c>
      <c r="H188" s="10">
        <v>0.6</v>
      </c>
      <c r="I188" s="10">
        <v>4.2</v>
      </c>
      <c r="J188" s="10">
        <v>4.2</v>
      </c>
    </row>
    <row r="189" spans="1:10" ht="12" customHeight="1" x14ac:dyDescent="0.25">
      <c r="A189" s="28"/>
      <c r="B189" s="1" t="s">
        <v>21</v>
      </c>
      <c r="C189" s="4">
        <v>132</v>
      </c>
      <c r="D189" s="1" t="s">
        <v>54</v>
      </c>
      <c r="E189" s="2">
        <v>210</v>
      </c>
      <c r="F189" s="3">
        <v>23.6</v>
      </c>
      <c r="G189" s="4">
        <v>248.96</v>
      </c>
      <c r="H189" s="4">
        <v>28.35</v>
      </c>
      <c r="I189" s="4">
        <v>23.54</v>
      </c>
      <c r="J189" s="4">
        <v>37.29</v>
      </c>
    </row>
    <row r="190" spans="1:10" ht="12" customHeight="1" x14ac:dyDescent="0.25">
      <c r="A190" s="28"/>
      <c r="B190" s="1" t="s">
        <v>22</v>
      </c>
      <c r="C190" s="4">
        <v>444</v>
      </c>
      <c r="D190" s="1" t="s">
        <v>86</v>
      </c>
      <c r="E190" s="2">
        <v>130</v>
      </c>
      <c r="F190" s="3">
        <v>56.29</v>
      </c>
      <c r="G190" s="4">
        <v>387.1</v>
      </c>
      <c r="H190" s="4">
        <v>14.13</v>
      </c>
      <c r="I190" s="4">
        <v>12.94</v>
      </c>
      <c r="J190" s="4">
        <v>37.520000000000003</v>
      </c>
    </row>
    <row r="191" spans="1:10" ht="12" customHeight="1" x14ac:dyDescent="0.25">
      <c r="A191" s="28"/>
      <c r="B191" s="1" t="s">
        <v>23</v>
      </c>
      <c r="C191" s="4">
        <v>469</v>
      </c>
      <c r="D191" s="1" t="s">
        <v>33</v>
      </c>
      <c r="E191" s="2">
        <v>150</v>
      </c>
      <c r="F191" s="3">
        <v>11</v>
      </c>
      <c r="G191" s="4">
        <v>287</v>
      </c>
      <c r="H191" s="4">
        <v>15.4</v>
      </c>
      <c r="I191" s="4">
        <v>17.5</v>
      </c>
      <c r="J191" s="4">
        <v>32.6</v>
      </c>
    </row>
    <row r="192" spans="1:10" ht="12" customHeight="1" x14ac:dyDescent="0.25">
      <c r="A192" s="28"/>
      <c r="B192" s="1" t="s">
        <v>24</v>
      </c>
      <c r="C192" s="4">
        <v>628</v>
      </c>
      <c r="D192" s="1" t="s">
        <v>44</v>
      </c>
      <c r="E192" s="2">
        <v>215</v>
      </c>
      <c r="F192" s="3">
        <v>2.6</v>
      </c>
      <c r="G192" s="4">
        <v>93</v>
      </c>
      <c r="H192" s="4">
        <v>0.4</v>
      </c>
      <c r="I192" s="4">
        <v>0</v>
      </c>
      <c r="J192" s="4">
        <v>25.02</v>
      </c>
    </row>
    <row r="193" spans="1:10" ht="12" customHeight="1" x14ac:dyDescent="0.25">
      <c r="A193" s="28"/>
      <c r="B193" s="1" t="s">
        <v>25</v>
      </c>
      <c r="C193" s="4">
        <v>1</v>
      </c>
      <c r="D193" s="1" t="s">
        <v>28</v>
      </c>
      <c r="E193" s="2">
        <v>30</v>
      </c>
      <c r="F193" s="3">
        <v>2</v>
      </c>
      <c r="G193" s="4">
        <v>90.48</v>
      </c>
      <c r="H193" s="4">
        <v>2.1800000000000002</v>
      </c>
      <c r="I193" s="4">
        <v>0.43</v>
      </c>
      <c r="J193" s="4">
        <v>19.27</v>
      </c>
    </row>
    <row r="194" spans="1:10" ht="12" customHeight="1" x14ac:dyDescent="0.25">
      <c r="A194" s="28"/>
      <c r="B194" s="1" t="s">
        <v>26</v>
      </c>
      <c r="C194" s="4">
        <v>1</v>
      </c>
      <c r="D194" s="1" t="s">
        <v>45</v>
      </c>
      <c r="E194" s="2">
        <v>30</v>
      </c>
      <c r="F194" s="3">
        <v>2</v>
      </c>
      <c r="G194" s="4">
        <v>76.5</v>
      </c>
      <c r="H194" s="4">
        <v>2.46</v>
      </c>
      <c r="I194" s="4">
        <v>0.64</v>
      </c>
      <c r="J194" s="4">
        <v>14.58</v>
      </c>
    </row>
    <row r="195" spans="1:10" ht="12" customHeight="1" x14ac:dyDescent="0.25">
      <c r="A195" s="28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" customHeight="1" x14ac:dyDescent="0.25">
      <c r="A196" s="28"/>
      <c r="B196" s="11" t="s">
        <v>72</v>
      </c>
      <c r="C196" s="1"/>
      <c r="D196" s="1"/>
      <c r="E196" s="2">
        <f>SUM(E188:E195)</f>
        <v>825</v>
      </c>
      <c r="F196" s="2">
        <f t="shared" ref="F196" si="113">SUM(F188:F195)</f>
        <v>107.69</v>
      </c>
      <c r="G196" s="2">
        <f t="shared" ref="G196" si="114">SUM(G188:G195)</f>
        <v>1241.24</v>
      </c>
      <c r="H196" s="2">
        <f t="shared" ref="H196" si="115">SUM(H188:H195)</f>
        <v>63.52</v>
      </c>
      <c r="I196" s="2">
        <f t="shared" ref="I196" si="116">SUM(I188:I195)</f>
        <v>59.25</v>
      </c>
      <c r="J196" s="2">
        <f t="shared" ref="J196" si="117">SUM(J188:J195)</f>
        <v>170.48000000000005</v>
      </c>
    </row>
    <row r="197" spans="1:10" ht="12" customHeight="1" x14ac:dyDescent="0.25">
      <c r="A197" s="28"/>
      <c r="B197" s="30" t="s">
        <v>73</v>
      </c>
      <c r="C197" s="30"/>
      <c r="D197" s="1"/>
      <c r="E197" s="12">
        <f>E187+E196</f>
        <v>1300</v>
      </c>
      <c r="F197" s="12">
        <f t="shared" ref="F197" si="118">F187+F196</f>
        <v>158.79</v>
      </c>
      <c r="G197" s="13">
        <f t="shared" ref="G197" si="119">G187+G196</f>
        <v>1742.58</v>
      </c>
      <c r="H197" s="13">
        <f t="shared" ref="H197" si="120">H187+H196</f>
        <v>81.93</v>
      </c>
      <c r="I197" s="13">
        <f t="shared" ref="I197" si="121">I187+I196</f>
        <v>84.27</v>
      </c>
      <c r="J197" s="13">
        <f t="shared" ref="J197" si="122">J187+J196</f>
        <v>243.64000000000004</v>
      </c>
    </row>
    <row r="198" spans="1:10" ht="12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</row>
    <row r="199" spans="1:10" ht="12" customHeight="1" x14ac:dyDescent="0.25">
      <c r="A199" s="17" t="s">
        <v>10</v>
      </c>
      <c r="B199" s="29" t="s">
        <v>89</v>
      </c>
      <c r="C199" s="29"/>
      <c r="D199" s="29"/>
      <c r="E199" s="17" t="s">
        <v>11</v>
      </c>
      <c r="F199" s="1"/>
      <c r="G199" s="17"/>
      <c r="H199" s="17"/>
      <c r="I199" s="17" t="s">
        <v>12</v>
      </c>
      <c r="J199" s="8">
        <v>10</v>
      </c>
    </row>
    <row r="200" spans="1:10" ht="12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</row>
    <row r="201" spans="1:10" ht="12" customHeight="1" x14ac:dyDescent="0.25">
      <c r="A201" s="2" t="s">
        <v>0</v>
      </c>
      <c r="B201" s="2" t="s">
        <v>1</v>
      </c>
      <c r="C201" s="2" t="s">
        <v>2</v>
      </c>
      <c r="D201" s="2" t="s">
        <v>3</v>
      </c>
      <c r="E201" s="2" t="s">
        <v>4</v>
      </c>
      <c r="F201" s="2" t="s">
        <v>5</v>
      </c>
      <c r="G201" s="2" t="s">
        <v>6</v>
      </c>
      <c r="H201" s="2" t="s">
        <v>7</v>
      </c>
      <c r="I201" s="2" t="s">
        <v>8</v>
      </c>
      <c r="J201" s="2" t="s">
        <v>9</v>
      </c>
    </row>
    <row r="202" spans="1:10" ht="12" customHeight="1" x14ac:dyDescent="0.25">
      <c r="A202" s="28" t="s">
        <v>13</v>
      </c>
      <c r="B202" s="1" t="s">
        <v>16</v>
      </c>
      <c r="C202" s="4">
        <v>450</v>
      </c>
      <c r="D202" s="1" t="s">
        <v>36</v>
      </c>
      <c r="E202" s="2">
        <v>180</v>
      </c>
      <c r="F202" s="3">
        <v>34.9</v>
      </c>
      <c r="G202" s="10">
        <v>484.29</v>
      </c>
      <c r="H202" s="10">
        <v>24.34</v>
      </c>
      <c r="I202" s="10">
        <v>23.31</v>
      </c>
      <c r="J202" s="10">
        <v>100.46</v>
      </c>
    </row>
    <row r="203" spans="1:10" ht="12" customHeight="1" x14ac:dyDescent="0.25">
      <c r="A203" s="28"/>
      <c r="B203" s="1" t="s">
        <v>17</v>
      </c>
      <c r="C203" s="4">
        <v>629</v>
      </c>
      <c r="D203" s="1" t="s">
        <v>30</v>
      </c>
      <c r="E203" s="2">
        <v>220</v>
      </c>
      <c r="F203" s="3">
        <v>4</v>
      </c>
      <c r="G203" s="4">
        <v>96.23</v>
      </c>
      <c r="H203" s="4">
        <v>0.46</v>
      </c>
      <c r="I203" s="4">
        <v>0</v>
      </c>
      <c r="J203" s="4">
        <v>27.26</v>
      </c>
    </row>
    <row r="204" spans="1:10" ht="12" customHeight="1" x14ac:dyDescent="0.25">
      <c r="A204" s="28"/>
      <c r="B204" s="1" t="s">
        <v>18</v>
      </c>
      <c r="C204" s="4">
        <v>2</v>
      </c>
      <c r="D204" s="5" t="s">
        <v>55</v>
      </c>
      <c r="E204" s="2">
        <v>55</v>
      </c>
      <c r="F204" s="3">
        <v>12.2</v>
      </c>
      <c r="G204" s="4">
        <v>93.5</v>
      </c>
      <c r="H204" s="4">
        <v>2.56</v>
      </c>
      <c r="I204" s="4">
        <v>5.8</v>
      </c>
      <c r="J204" s="4">
        <v>28.8</v>
      </c>
    </row>
    <row r="205" spans="1:10" ht="12" customHeight="1" x14ac:dyDescent="0.25">
      <c r="A205" s="28"/>
      <c r="B205" s="1"/>
      <c r="C205" s="4"/>
      <c r="D205" s="5"/>
      <c r="E205" s="2"/>
      <c r="F205" s="3"/>
      <c r="G205" s="4"/>
      <c r="H205" s="4"/>
      <c r="I205" s="4"/>
      <c r="J205" s="4"/>
    </row>
    <row r="206" spans="1:10" ht="12" customHeight="1" x14ac:dyDescent="0.25">
      <c r="A206" s="28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" customHeight="1" x14ac:dyDescent="0.25">
      <c r="A207" s="28" t="s">
        <v>14</v>
      </c>
      <c r="B207" s="1" t="s">
        <v>19</v>
      </c>
      <c r="C207" s="1"/>
      <c r="D207" s="1"/>
      <c r="E207" s="1"/>
      <c r="F207" s="1"/>
      <c r="G207" s="1"/>
      <c r="H207" s="1"/>
      <c r="I207" s="1"/>
      <c r="J207" s="1"/>
    </row>
    <row r="208" spans="1:10" ht="12" customHeight="1" x14ac:dyDescent="0.25">
      <c r="A208" s="28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" customHeight="1" x14ac:dyDescent="0.25">
      <c r="A209" s="28"/>
      <c r="B209" s="11" t="s">
        <v>72</v>
      </c>
      <c r="C209" s="1"/>
      <c r="D209" s="1"/>
      <c r="E209" s="2">
        <f>SUM(E202:E208)</f>
        <v>455</v>
      </c>
      <c r="F209" s="2">
        <f t="shared" ref="F209" si="123">SUM(F202:F208)</f>
        <v>51.099999999999994</v>
      </c>
      <c r="G209" s="2">
        <f t="shared" ref="G209" si="124">SUM(G202:G208)</f>
        <v>674.02</v>
      </c>
      <c r="H209" s="2">
        <f t="shared" ref="H209" si="125">SUM(H202:H208)</f>
        <v>27.36</v>
      </c>
      <c r="I209" s="2">
        <f t="shared" ref="I209" si="126">SUM(I202:I208)</f>
        <v>29.11</v>
      </c>
      <c r="J209" s="2">
        <f t="shared" ref="J209" si="127">SUM(J202:J208)</f>
        <v>156.52000000000001</v>
      </c>
    </row>
    <row r="210" spans="1:10" ht="12" customHeight="1" x14ac:dyDescent="0.25">
      <c r="A210" s="28" t="s">
        <v>15</v>
      </c>
      <c r="B210" s="1" t="s">
        <v>20</v>
      </c>
      <c r="C210" s="4" t="s">
        <v>48</v>
      </c>
      <c r="D210" s="1" t="s">
        <v>47</v>
      </c>
      <c r="E210" s="2">
        <v>60</v>
      </c>
      <c r="F210" s="3">
        <v>11.4</v>
      </c>
      <c r="G210" s="4">
        <v>47.4</v>
      </c>
      <c r="H210" s="4">
        <v>1.74</v>
      </c>
      <c r="I210" s="4">
        <v>1.1399999999999999</v>
      </c>
      <c r="J210" s="4">
        <v>6.48</v>
      </c>
    </row>
    <row r="211" spans="1:10" ht="12" customHeight="1" x14ac:dyDescent="0.25">
      <c r="A211" s="28"/>
      <c r="B211" s="1" t="s">
        <v>21</v>
      </c>
      <c r="C211" s="4">
        <v>129</v>
      </c>
      <c r="D211" s="1" t="s">
        <v>67</v>
      </c>
      <c r="E211" s="2">
        <v>210</v>
      </c>
      <c r="F211" s="3">
        <v>24.9</v>
      </c>
      <c r="G211" s="4">
        <v>298.36</v>
      </c>
      <c r="H211" s="4">
        <v>18.75</v>
      </c>
      <c r="I211" s="4">
        <v>39.4</v>
      </c>
      <c r="J211" s="4">
        <v>64.53</v>
      </c>
    </row>
    <row r="212" spans="1:10" ht="12" customHeight="1" x14ac:dyDescent="0.25">
      <c r="A212" s="28"/>
      <c r="B212" s="1" t="s">
        <v>22</v>
      </c>
      <c r="C212" s="4">
        <v>416</v>
      </c>
      <c r="D212" s="1" t="s">
        <v>87</v>
      </c>
      <c r="E212" s="2">
        <v>90</v>
      </c>
      <c r="F212" s="3">
        <v>44.59</v>
      </c>
      <c r="G212" s="4">
        <v>323.14999999999998</v>
      </c>
      <c r="H212" s="4">
        <v>26.24</v>
      </c>
      <c r="I212" s="4">
        <v>35.090000000000003</v>
      </c>
      <c r="J212" s="4">
        <v>45.37</v>
      </c>
    </row>
    <row r="213" spans="1:10" ht="12" customHeight="1" x14ac:dyDescent="0.25">
      <c r="A213" s="28"/>
      <c r="B213" s="1" t="s">
        <v>23</v>
      </c>
      <c r="C213" s="4">
        <v>463</v>
      </c>
      <c r="D213" s="1" t="s">
        <v>69</v>
      </c>
      <c r="E213" s="2">
        <v>150</v>
      </c>
      <c r="F213" s="3">
        <v>15.4</v>
      </c>
      <c r="G213" s="4">
        <v>225</v>
      </c>
      <c r="H213" s="4">
        <v>9.0399999999999991</v>
      </c>
      <c r="I213" s="4">
        <v>4.24</v>
      </c>
      <c r="J213" s="4">
        <v>29.5</v>
      </c>
    </row>
    <row r="214" spans="1:10" ht="12" customHeight="1" x14ac:dyDescent="0.25">
      <c r="A214" s="28"/>
      <c r="B214" s="1" t="s">
        <v>24</v>
      </c>
      <c r="C214" s="4">
        <v>588</v>
      </c>
      <c r="D214" s="1" t="s">
        <v>58</v>
      </c>
      <c r="E214" s="2">
        <v>200</v>
      </c>
      <c r="F214" s="3">
        <v>7.4</v>
      </c>
      <c r="G214" s="4">
        <v>195.6</v>
      </c>
      <c r="H214" s="4">
        <v>0.44</v>
      </c>
      <c r="I214" s="10">
        <v>0</v>
      </c>
      <c r="J214" s="4">
        <v>48.88</v>
      </c>
    </row>
    <row r="215" spans="1:10" ht="12" customHeight="1" x14ac:dyDescent="0.25">
      <c r="A215" s="28"/>
      <c r="B215" s="1" t="s">
        <v>25</v>
      </c>
      <c r="C215" s="4">
        <v>1</v>
      </c>
      <c r="D215" s="1" t="s">
        <v>28</v>
      </c>
      <c r="E215" s="2">
        <v>30</v>
      </c>
      <c r="F215" s="3">
        <v>2</v>
      </c>
      <c r="G215" s="4">
        <v>90.48</v>
      </c>
      <c r="H215" s="4">
        <v>2.1800000000000002</v>
      </c>
      <c r="I215" s="4">
        <v>0.43</v>
      </c>
      <c r="J215" s="4">
        <v>19.27</v>
      </c>
    </row>
    <row r="216" spans="1:10" ht="12" customHeight="1" x14ac:dyDescent="0.25">
      <c r="A216" s="28"/>
      <c r="B216" s="1" t="s">
        <v>26</v>
      </c>
      <c r="C216" s="4">
        <v>1</v>
      </c>
      <c r="D216" s="1" t="s">
        <v>45</v>
      </c>
      <c r="E216" s="2">
        <v>30</v>
      </c>
      <c r="F216" s="3">
        <v>2</v>
      </c>
      <c r="G216" s="4">
        <v>76.5</v>
      </c>
      <c r="H216" s="4">
        <v>2.46</v>
      </c>
      <c r="I216" s="4">
        <v>0.64</v>
      </c>
      <c r="J216" s="4">
        <v>14.58</v>
      </c>
    </row>
    <row r="217" spans="1:10" ht="12" customHeight="1" x14ac:dyDescent="0.25">
      <c r="A217" s="28"/>
      <c r="B217" s="1"/>
      <c r="C217" s="4"/>
      <c r="D217" s="1"/>
      <c r="E217" s="2"/>
      <c r="F217" s="3"/>
      <c r="G217" s="4"/>
      <c r="H217" s="4"/>
      <c r="I217" s="4"/>
      <c r="J217" s="10"/>
    </row>
    <row r="218" spans="1:10" ht="12" customHeight="1" x14ac:dyDescent="0.25">
      <c r="A218" s="28"/>
      <c r="B218" s="11" t="s">
        <v>72</v>
      </c>
      <c r="C218" s="1"/>
      <c r="D218" s="1"/>
      <c r="E218" s="2">
        <f>SUM(E210:E217)</f>
        <v>770</v>
      </c>
      <c r="F218" s="2">
        <f t="shared" ref="F218" si="128">SUM(F210:F217)</f>
        <v>107.69000000000001</v>
      </c>
      <c r="G218" s="2">
        <f t="shared" ref="G218" si="129">SUM(G210:G217)</f>
        <v>1256.49</v>
      </c>
      <c r="H218" s="2">
        <f t="shared" ref="H218" si="130">SUM(H210:H217)</f>
        <v>60.849999999999994</v>
      </c>
      <c r="I218" s="2">
        <f t="shared" ref="I218" si="131">SUM(I210:I217)</f>
        <v>80.94</v>
      </c>
      <c r="J218" s="2">
        <f t="shared" ref="J218" si="132">SUM(J210:J217)</f>
        <v>228.61</v>
      </c>
    </row>
    <row r="219" spans="1:10" ht="12" customHeight="1" x14ac:dyDescent="0.25">
      <c r="A219" s="15"/>
      <c r="B219" s="31" t="s">
        <v>73</v>
      </c>
      <c r="C219" s="32"/>
      <c r="D219" s="1"/>
      <c r="E219" s="12">
        <f>E209+E218</f>
        <v>1225</v>
      </c>
      <c r="F219" s="12">
        <f t="shared" ref="F219" si="133">F209+F218</f>
        <v>158.79000000000002</v>
      </c>
      <c r="G219" s="13">
        <f t="shared" ref="G219" si="134">G209+G218</f>
        <v>1930.51</v>
      </c>
      <c r="H219" s="13">
        <f t="shared" ref="H219" si="135">H209+H218</f>
        <v>88.21</v>
      </c>
      <c r="I219" s="13">
        <f t="shared" ref="I219" si="136">I209+I218</f>
        <v>110.05</v>
      </c>
      <c r="J219" s="13">
        <f t="shared" ref="J219" si="137">J209+J218</f>
        <v>385.13</v>
      </c>
    </row>
    <row r="220" spans="1:10" x14ac:dyDescent="0.25">
      <c r="A220" s="15"/>
      <c r="B220" s="22" t="s">
        <v>79</v>
      </c>
      <c r="C220" s="22"/>
      <c r="D220" s="22"/>
      <c r="E220" s="23">
        <f>(E21+E43+E65+E87+E109+E131+E153+E175+E197+E219)/10</f>
        <v>1246</v>
      </c>
      <c r="F220" s="23">
        <f t="shared" ref="F220:J220" si="138">(F21+F43+F65+F87+F109+F131+F153+F175+F197+F219)/10</f>
        <v>158.79</v>
      </c>
      <c r="G220" s="23">
        <f t="shared" si="138"/>
        <v>1736.2040000000002</v>
      </c>
      <c r="H220" s="23">
        <f t="shared" si="138"/>
        <v>76.141000000000005</v>
      </c>
      <c r="I220" s="23">
        <f t="shared" si="138"/>
        <v>92.772999999999996</v>
      </c>
      <c r="J220" s="23">
        <f t="shared" si="138"/>
        <v>286.7</v>
      </c>
    </row>
    <row r="221" spans="1:10" x14ac:dyDescent="0.25">
      <c r="A221" s="7"/>
      <c r="B221" s="7"/>
      <c r="C221" s="7"/>
      <c r="D221" s="7"/>
      <c r="E221" s="7"/>
      <c r="F221" s="7"/>
      <c r="H221" s="7"/>
      <c r="I221" s="7"/>
      <c r="J221" s="7"/>
    </row>
    <row r="222" spans="1:10" x14ac:dyDescent="0.25">
      <c r="A222" s="7"/>
      <c r="B222" s="7"/>
      <c r="C222" s="7"/>
      <c r="D222" s="7"/>
      <c r="E222" s="7"/>
      <c r="F222" s="7"/>
      <c r="H222" s="7"/>
      <c r="I222" s="7"/>
      <c r="J222" s="7"/>
    </row>
    <row r="223" spans="1:10" x14ac:dyDescent="0.25">
      <c r="A223" s="7"/>
      <c r="B223" s="7"/>
      <c r="C223" s="7"/>
      <c r="D223" s="7"/>
      <c r="E223" s="7"/>
      <c r="F223" s="7"/>
      <c r="H223" s="7"/>
      <c r="I223" s="7"/>
      <c r="J223" s="7"/>
    </row>
    <row r="224" spans="1:10" x14ac:dyDescent="0.25">
      <c r="A224" s="7"/>
      <c r="B224" s="7"/>
      <c r="C224" s="7"/>
      <c r="D224" s="7"/>
      <c r="E224" s="7"/>
      <c r="F224" s="7"/>
      <c r="H224" s="7"/>
      <c r="I224" s="7"/>
      <c r="J224" s="7"/>
    </row>
    <row r="225" spans="1:10" x14ac:dyDescent="0.25">
      <c r="A225" s="7"/>
      <c r="B225" s="7"/>
      <c r="C225" s="7"/>
      <c r="D225" s="7"/>
      <c r="E225" s="7"/>
      <c r="F225" s="7"/>
      <c r="H225" s="7"/>
      <c r="I225" s="7"/>
      <c r="J225" s="7"/>
    </row>
    <row r="226" spans="1:10" x14ac:dyDescent="0.25">
      <c r="A226" s="7"/>
      <c r="B226" s="7"/>
      <c r="C226" s="7"/>
      <c r="D226" s="7"/>
      <c r="E226" s="7"/>
      <c r="F226" s="7"/>
      <c r="H226" s="7"/>
      <c r="I226" s="7"/>
      <c r="J226" s="7"/>
    </row>
    <row r="227" spans="1:10" x14ac:dyDescent="0.25">
      <c r="A227" s="7"/>
      <c r="B227" s="7"/>
      <c r="C227" s="7"/>
      <c r="D227" s="7"/>
      <c r="E227" s="7"/>
      <c r="F227" s="7"/>
      <c r="H227" s="7"/>
      <c r="I227" s="7"/>
      <c r="J227" s="7"/>
    </row>
    <row r="228" spans="1:10" x14ac:dyDescent="0.25">
      <c r="A228" s="7"/>
      <c r="B228" s="7"/>
      <c r="C228" s="7"/>
      <c r="D228" s="7"/>
      <c r="E228" s="7"/>
      <c r="F228" s="7"/>
      <c r="H228" s="7"/>
      <c r="I228" s="7"/>
      <c r="J228" s="7"/>
    </row>
    <row r="229" spans="1:10" x14ac:dyDescent="0.25">
      <c r="A229" s="7"/>
      <c r="B229" s="7"/>
      <c r="C229" s="7"/>
      <c r="D229" s="7"/>
      <c r="E229" s="7"/>
      <c r="F229" s="7"/>
      <c r="H229" s="7"/>
      <c r="I229" s="7"/>
      <c r="J229" s="7"/>
    </row>
    <row r="230" spans="1:10" x14ac:dyDescent="0.25">
      <c r="A230" s="7"/>
      <c r="B230" s="7"/>
      <c r="C230" s="7"/>
      <c r="D230" s="7"/>
      <c r="E230" s="7"/>
      <c r="F230" s="7"/>
      <c r="H230" s="7"/>
      <c r="I230" s="7"/>
      <c r="J230" s="7"/>
    </row>
    <row r="231" spans="1:10" x14ac:dyDescent="0.25">
      <c r="A231" s="7"/>
      <c r="B231" s="7"/>
      <c r="C231" s="7"/>
      <c r="D231" s="7"/>
      <c r="E231" s="7"/>
      <c r="F231" s="7"/>
      <c r="H231" s="7"/>
      <c r="I231" s="7"/>
      <c r="J231" s="7"/>
    </row>
    <row r="232" spans="1:10" x14ac:dyDescent="0.25">
      <c r="A232" s="7"/>
      <c r="B232" s="7"/>
      <c r="C232" s="7"/>
      <c r="D232" s="7"/>
      <c r="E232" s="7"/>
      <c r="F232" s="7"/>
      <c r="H232" s="7"/>
      <c r="I232" s="7"/>
      <c r="J232" s="7"/>
    </row>
    <row r="233" spans="1:10" x14ac:dyDescent="0.25">
      <c r="A233" s="7"/>
      <c r="B233" s="7"/>
      <c r="C233" s="7"/>
      <c r="D233" s="7"/>
      <c r="E233" s="7"/>
      <c r="F233" s="7"/>
      <c r="H233" s="7"/>
      <c r="I233" s="7"/>
      <c r="J233" s="7"/>
    </row>
    <row r="234" spans="1:10" x14ac:dyDescent="0.25">
      <c r="A234" s="7"/>
      <c r="B234" s="7"/>
      <c r="C234" s="7"/>
      <c r="D234" s="7"/>
      <c r="E234" s="7"/>
      <c r="F234" s="7"/>
      <c r="H234" s="7"/>
      <c r="I234" s="7"/>
      <c r="J234" s="7"/>
    </row>
    <row r="235" spans="1:10" x14ac:dyDescent="0.25">
      <c r="A235" s="7"/>
      <c r="B235" s="7"/>
      <c r="C235" s="7"/>
      <c r="D235" s="7"/>
      <c r="E235" s="7"/>
      <c r="F235" s="7"/>
      <c r="H235" s="7"/>
      <c r="I235" s="7"/>
      <c r="J235" s="7"/>
    </row>
    <row r="236" spans="1:10" x14ac:dyDescent="0.25">
      <c r="A236" s="7"/>
      <c r="B236" s="7"/>
      <c r="C236" s="7"/>
      <c r="D236" s="7"/>
      <c r="E236" s="7"/>
      <c r="F236" s="7"/>
      <c r="H236" s="7"/>
      <c r="I236" s="7"/>
      <c r="J236" s="7"/>
    </row>
    <row r="237" spans="1:10" x14ac:dyDescent="0.25">
      <c r="A237" s="7"/>
      <c r="B237" s="7"/>
      <c r="C237" s="7"/>
      <c r="D237" s="7"/>
      <c r="E237" s="7"/>
      <c r="F237" s="7"/>
      <c r="H237" s="7"/>
      <c r="I237" s="7"/>
      <c r="J237" s="7"/>
    </row>
    <row r="238" spans="1:10" x14ac:dyDescent="0.25">
      <c r="A238" s="7"/>
      <c r="B238" s="7"/>
      <c r="C238" s="7"/>
      <c r="D238" s="7"/>
      <c r="E238" s="7"/>
      <c r="F238" s="7"/>
      <c r="H238" s="7"/>
      <c r="I238" s="7"/>
      <c r="J238" s="7"/>
    </row>
  </sheetData>
  <mergeCells count="50">
    <mergeCell ref="B219:C219"/>
    <mergeCell ref="B131:C131"/>
    <mergeCell ref="B153:C153"/>
    <mergeCell ref="B43:C43"/>
    <mergeCell ref="B65:C65"/>
    <mergeCell ref="A53:A55"/>
    <mergeCell ref="A56:A65"/>
    <mergeCell ref="B67:D67"/>
    <mergeCell ref="A97:A99"/>
    <mergeCell ref="A100:A109"/>
    <mergeCell ref="A70:A74"/>
    <mergeCell ref="A75:A77"/>
    <mergeCell ref="A78:A87"/>
    <mergeCell ref="B87:C87"/>
    <mergeCell ref="B109:C109"/>
    <mergeCell ref="A26:A30"/>
    <mergeCell ref="B1:D1"/>
    <mergeCell ref="A4:A8"/>
    <mergeCell ref="A9:A11"/>
    <mergeCell ref="A12:A21"/>
    <mergeCell ref="B23:D23"/>
    <mergeCell ref="B21:C21"/>
    <mergeCell ref="A158:A162"/>
    <mergeCell ref="A31:A33"/>
    <mergeCell ref="A34:A43"/>
    <mergeCell ref="B111:D111"/>
    <mergeCell ref="A114:A118"/>
    <mergeCell ref="A119:A121"/>
    <mergeCell ref="A122:A131"/>
    <mergeCell ref="B133:D133"/>
    <mergeCell ref="A136:A140"/>
    <mergeCell ref="A141:A143"/>
    <mergeCell ref="A144:A153"/>
    <mergeCell ref="B155:D155"/>
    <mergeCell ref="B89:D89"/>
    <mergeCell ref="A92:A96"/>
    <mergeCell ref="B45:D45"/>
    <mergeCell ref="A48:A52"/>
    <mergeCell ref="A163:A165"/>
    <mergeCell ref="A166:A175"/>
    <mergeCell ref="B177:D177"/>
    <mergeCell ref="A180:A184"/>
    <mergeCell ref="A185:A187"/>
    <mergeCell ref="B175:C175"/>
    <mergeCell ref="A188:A197"/>
    <mergeCell ref="B199:D199"/>
    <mergeCell ref="A202:A206"/>
    <mergeCell ref="A207:A209"/>
    <mergeCell ref="A210:A218"/>
    <mergeCell ref="B197:C19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4"/>
  <sheetViews>
    <sheetView workbookViewId="0">
      <selection activeCell="B243" sqref="B243:D243"/>
    </sheetView>
  </sheetViews>
  <sheetFormatPr defaultRowHeight="15" x14ac:dyDescent="0.25"/>
  <cols>
    <col min="1" max="1" width="12.140625" customWidth="1"/>
    <col min="2" max="2" width="12.5703125" customWidth="1"/>
    <col min="4" max="4" width="44.42578125" customWidth="1"/>
    <col min="5" max="5" width="11.28515625" customWidth="1"/>
    <col min="6" max="6" width="10.85546875" customWidth="1"/>
    <col min="7" max="7" width="13" customWidth="1"/>
    <col min="9" max="9" width="9" customWidth="1"/>
    <col min="10" max="10" width="10.85546875" customWidth="1"/>
  </cols>
  <sheetData>
    <row r="1" spans="1:10" ht="12" customHeight="1" x14ac:dyDescent="0.25">
      <c r="A1" s="18" t="s">
        <v>10</v>
      </c>
      <c r="B1" s="29" t="s">
        <v>89</v>
      </c>
      <c r="C1" s="29"/>
      <c r="D1" s="29"/>
      <c r="E1" s="18" t="s">
        <v>11</v>
      </c>
      <c r="F1" s="1"/>
      <c r="G1" s="18"/>
      <c r="H1" s="18"/>
      <c r="I1" s="18" t="s">
        <v>12</v>
      </c>
      <c r="J1" s="26">
        <v>1</v>
      </c>
    </row>
    <row r="2" spans="1:10" ht="12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2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2" customHeight="1" x14ac:dyDescent="0.25">
      <c r="A4" s="28" t="s">
        <v>13</v>
      </c>
      <c r="B4" s="1" t="s">
        <v>16</v>
      </c>
      <c r="C4" s="4">
        <v>257</v>
      </c>
      <c r="D4" s="5" t="s">
        <v>50</v>
      </c>
      <c r="E4" s="2">
        <v>260</v>
      </c>
      <c r="F4" s="3">
        <v>33.4</v>
      </c>
      <c r="G4" s="4">
        <v>370.44</v>
      </c>
      <c r="H4" s="4">
        <v>16.149999999999999</v>
      </c>
      <c r="I4" s="4">
        <v>22</v>
      </c>
      <c r="J4" s="4">
        <v>52.68</v>
      </c>
    </row>
    <row r="5" spans="1:10" ht="12" customHeight="1" x14ac:dyDescent="0.25">
      <c r="A5" s="28"/>
      <c r="B5" s="1" t="s">
        <v>17</v>
      </c>
      <c r="C5" s="4">
        <v>1024</v>
      </c>
      <c r="D5" s="1" t="s">
        <v>32</v>
      </c>
      <c r="E5" s="2">
        <v>200</v>
      </c>
      <c r="F5" s="3">
        <v>10.8</v>
      </c>
      <c r="G5" s="4">
        <v>176.96</v>
      </c>
      <c r="H5" s="4">
        <v>7.9</v>
      </c>
      <c r="I5" s="4">
        <v>5.2</v>
      </c>
      <c r="J5" s="4">
        <v>14.7</v>
      </c>
    </row>
    <row r="6" spans="1:10" ht="12" customHeight="1" x14ac:dyDescent="0.25">
      <c r="A6" s="28"/>
      <c r="B6" s="1" t="s">
        <v>18</v>
      </c>
      <c r="C6" s="4">
        <v>3</v>
      </c>
      <c r="D6" s="5" t="s">
        <v>59</v>
      </c>
      <c r="E6" s="14">
        <v>40</v>
      </c>
      <c r="F6" s="3">
        <v>14.6</v>
      </c>
      <c r="G6" s="4">
        <v>154</v>
      </c>
      <c r="H6" s="4">
        <v>2.21</v>
      </c>
      <c r="I6" s="4">
        <v>9.1199999999999992</v>
      </c>
      <c r="J6" s="4">
        <v>15.4</v>
      </c>
    </row>
    <row r="7" spans="1:10" ht="12" customHeight="1" x14ac:dyDescent="0.25">
      <c r="A7" s="28"/>
      <c r="B7" s="1"/>
      <c r="C7" s="4"/>
      <c r="D7" s="5"/>
      <c r="E7" s="2"/>
      <c r="F7" s="3"/>
      <c r="G7" s="4"/>
      <c r="H7" s="4"/>
      <c r="I7" s="4"/>
      <c r="J7" s="4"/>
    </row>
    <row r="8" spans="1:10" ht="12" customHeight="1" x14ac:dyDescent="0.25">
      <c r="A8" s="28"/>
      <c r="B8" s="1"/>
      <c r="C8" s="1"/>
      <c r="D8" s="1"/>
      <c r="E8" s="1"/>
      <c r="F8" s="1"/>
      <c r="G8" s="1"/>
      <c r="H8" s="1"/>
      <c r="I8" s="1"/>
      <c r="J8" s="1"/>
    </row>
    <row r="9" spans="1:10" ht="12" customHeight="1" x14ac:dyDescent="0.25">
      <c r="A9" s="28" t="s">
        <v>14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 ht="12" customHeight="1" x14ac:dyDescent="0.25">
      <c r="A10" s="28"/>
      <c r="B10" s="1"/>
      <c r="C10" s="1"/>
      <c r="D10" s="1"/>
      <c r="E10" s="1"/>
      <c r="F10" s="1"/>
      <c r="G10" s="1"/>
      <c r="H10" s="1"/>
      <c r="I10" s="1"/>
      <c r="J10" s="1"/>
    </row>
    <row r="11" spans="1:10" ht="12" customHeight="1" x14ac:dyDescent="0.25">
      <c r="A11" s="28"/>
      <c r="B11" s="11" t="s">
        <v>72</v>
      </c>
      <c r="C11" s="1"/>
      <c r="D11" s="1"/>
      <c r="E11" s="2">
        <f>SUM(E4:E10)</f>
        <v>500</v>
      </c>
      <c r="F11" s="2">
        <f t="shared" ref="F11:J11" si="0">SUM(F4:F10)</f>
        <v>58.800000000000004</v>
      </c>
      <c r="G11" s="2">
        <f t="shared" si="0"/>
        <v>701.4</v>
      </c>
      <c r="H11" s="2">
        <f t="shared" si="0"/>
        <v>26.259999999999998</v>
      </c>
      <c r="I11" s="2">
        <f t="shared" si="0"/>
        <v>36.32</v>
      </c>
      <c r="J11" s="2">
        <f t="shared" si="0"/>
        <v>82.78</v>
      </c>
    </row>
    <row r="12" spans="1:10" ht="12" customHeight="1" x14ac:dyDescent="0.25">
      <c r="A12" s="28" t="s">
        <v>15</v>
      </c>
      <c r="B12" s="1" t="s">
        <v>20</v>
      </c>
      <c r="C12" s="4" t="s">
        <v>48</v>
      </c>
      <c r="D12" s="1" t="s">
        <v>47</v>
      </c>
      <c r="E12" s="2">
        <v>60</v>
      </c>
      <c r="F12" s="3">
        <v>11.4</v>
      </c>
      <c r="G12" s="4">
        <v>47.4</v>
      </c>
      <c r="H12" s="4">
        <v>1.74</v>
      </c>
      <c r="I12" s="4">
        <v>1.1399999999999999</v>
      </c>
      <c r="J12" s="4">
        <v>6.48</v>
      </c>
    </row>
    <row r="13" spans="1:10" ht="12" customHeight="1" x14ac:dyDescent="0.25">
      <c r="A13" s="28"/>
      <c r="B13" s="1" t="s">
        <v>21</v>
      </c>
      <c r="C13" s="4">
        <v>139</v>
      </c>
      <c r="D13" s="1" t="s">
        <v>56</v>
      </c>
      <c r="E13" s="2">
        <v>250</v>
      </c>
      <c r="F13" s="3">
        <v>33.799999999999997</v>
      </c>
      <c r="G13" s="4">
        <v>376.79</v>
      </c>
      <c r="H13" s="4">
        <v>23.03</v>
      </c>
      <c r="I13" s="4">
        <v>28.37</v>
      </c>
      <c r="J13" s="4">
        <v>40.79</v>
      </c>
    </row>
    <row r="14" spans="1:10" ht="12" customHeight="1" x14ac:dyDescent="0.25">
      <c r="A14" s="28"/>
      <c r="B14" s="1" t="s">
        <v>22</v>
      </c>
      <c r="C14" s="4">
        <v>449</v>
      </c>
      <c r="D14" s="1" t="s">
        <v>29</v>
      </c>
      <c r="E14" s="2">
        <v>280</v>
      </c>
      <c r="F14" s="3">
        <v>85.4</v>
      </c>
      <c r="G14" s="4">
        <v>578.88</v>
      </c>
      <c r="H14" s="4">
        <v>23.47</v>
      </c>
      <c r="I14" s="4">
        <v>28.32</v>
      </c>
      <c r="J14" s="4">
        <v>83.32</v>
      </c>
    </row>
    <row r="15" spans="1:10" ht="12" customHeight="1" x14ac:dyDescent="0.25">
      <c r="A15" s="28"/>
      <c r="B15" s="1" t="s">
        <v>23</v>
      </c>
      <c r="C15" s="4"/>
      <c r="D15" s="1"/>
      <c r="E15" s="2"/>
      <c r="F15" s="3"/>
      <c r="G15" s="4"/>
      <c r="H15" s="4"/>
      <c r="I15" s="4"/>
      <c r="J15" s="4"/>
    </row>
    <row r="16" spans="1:10" ht="12" customHeight="1" x14ac:dyDescent="0.25">
      <c r="A16" s="28"/>
      <c r="B16" s="1" t="s">
        <v>24</v>
      </c>
      <c r="C16" s="4">
        <v>628</v>
      </c>
      <c r="D16" s="1" t="s">
        <v>44</v>
      </c>
      <c r="E16" s="2">
        <v>215</v>
      </c>
      <c r="F16" s="3">
        <v>2.6</v>
      </c>
      <c r="G16" s="4">
        <v>93</v>
      </c>
      <c r="H16" s="4">
        <v>0.4</v>
      </c>
      <c r="I16" s="4">
        <v>0</v>
      </c>
      <c r="J16" s="4">
        <v>25.02</v>
      </c>
    </row>
    <row r="17" spans="1:10" ht="12" customHeight="1" x14ac:dyDescent="0.25">
      <c r="A17" s="28"/>
      <c r="B17" s="1" t="s">
        <v>25</v>
      </c>
      <c r="C17" s="4">
        <v>1</v>
      </c>
      <c r="D17" s="1" t="s">
        <v>28</v>
      </c>
      <c r="E17" s="2">
        <v>30</v>
      </c>
      <c r="F17" s="3">
        <v>2</v>
      </c>
      <c r="G17" s="4">
        <v>90.48</v>
      </c>
      <c r="H17" s="4">
        <v>2.1800000000000002</v>
      </c>
      <c r="I17" s="4">
        <v>0.43</v>
      </c>
      <c r="J17" s="4">
        <v>19.27</v>
      </c>
    </row>
    <row r="18" spans="1:10" ht="12" customHeight="1" x14ac:dyDescent="0.25">
      <c r="A18" s="28"/>
      <c r="B18" s="1" t="s">
        <v>26</v>
      </c>
      <c r="C18" s="4">
        <v>1</v>
      </c>
      <c r="D18" s="1" t="s">
        <v>45</v>
      </c>
      <c r="E18" s="2">
        <v>30</v>
      </c>
      <c r="F18" s="3">
        <v>2</v>
      </c>
      <c r="G18" s="4">
        <v>76.5</v>
      </c>
      <c r="H18" s="4">
        <v>2.46</v>
      </c>
      <c r="I18" s="4">
        <v>0.64</v>
      </c>
      <c r="J18" s="4">
        <v>14.58</v>
      </c>
    </row>
    <row r="19" spans="1:10" ht="12" customHeight="1" x14ac:dyDescent="0.25">
      <c r="A19" s="28"/>
      <c r="B19" s="1"/>
      <c r="C19" s="1"/>
      <c r="D19" s="1"/>
      <c r="E19" s="1"/>
      <c r="F19" s="1"/>
      <c r="G19" s="1"/>
      <c r="H19" s="1"/>
      <c r="I19" s="1"/>
      <c r="J19" s="1"/>
    </row>
    <row r="20" spans="1:10" ht="12" customHeight="1" x14ac:dyDescent="0.25">
      <c r="A20" s="28"/>
      <c r="B20" s="11" t="s">
        <v>72</v>
      </c>
      <c r="C20" s="1"/>
      <c r="D20" s="1"/>
      <c r="E20" s="2">
        <f>SUM(E12:E19)</f>
        <v>865</v>
      </c>
      <c r="F20" s="2">
        <f t="shared" ref="F20:J20" si="1">SUM(F12:F19)</f>
        <v>137.19999999999999</v>
      </c>
      <c r="G20" s="2">
        <f t="shared" si="1"/>
        <v>1263.05</v>
      </c>
      <c r="H20" s="2">
        <f t="shared" si="1"/>
        <v>53.279999999999994</v>
      </c>
      <c r="I20" s="2">
        <f t="shared" si="1"/>
        <v>58.9</v>
      </c>
      <c r="J20" s="2">
        <f t="shared" si="1"/>
        <v>189.46</v>
      </c>
    </row>
    <row r="21" spans="1:10" ht="12" customHeight="1" x14ac:dyDescent="0.25">
      <c r="A21" s="28"/>
      <c r="B21" s="30" t="s">
        <v>73</v>
      </c>
      <c r="C21" s="30"/>
      <c r="D21" s="1"/>
      <c r="E21" s="12">
        <f>E11+E20</f>
        <v>1365</v>
      </c>
      <c r="F21" s="12">
        <f t="shared" ref="F21:J21" si="2">F11+F20</f>
        <v>196</v>
      </c>
      <c r="G21" s="13">
        <f t="shared" si="2"/>
        <v>1964.4499999999998</v>
      </c>
      <c r="H21" s="13">
        <f t="shared" si="2"/>
        <v>79.539999999999992</v>
      </c>
      <c r="I21" s="13">
        <f t="shared" si="2"/>
        <v>95.22</v>
      </c>
      <c r="J21" s="13">
        <f t="shared" si="2"/>
        <v>272.24</v>
      </c>
    </row>
    <row r="22" spans="1:10" ht="12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12" customHeight="1" x14ac:dyDescent="0.25">
      <c r="A23" s="18" t="s">
        <v>10</v>
      </c>
      <c r="B23" s="29" t="s">
        <v>89</v>
      </c>
      <c r="C23" s="29"/>
      <c r="D23" s="29"/>
      <c r="E23" s="18" t="s">
        <v>11</v>
      </c>
      <c r="F23" s="1"/>
      <c r="G23" s="18"/>
      <c r="H23" s="18"/>
      <c r="I23" s="18" t="s">
        <v>12</v>
      </c>
      <c r="J23" s="8">
        <v>2</v>
      </c>
    </row>
    <row r="24" spans="1:10" ht="12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12" customHeight="1" x14ac:dyDescent="0.25">
      <c r="A25" s="2" t="s">
        <v>0</v>
      </c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  <c r="I25" s="2" t="s">
        <v>8</v>
      </c>
      <c r="J25" s="2" t="s">
        <v>9</v>
      </c>
    </row>
    <row r="26" spans="1:10" ht="12" customHeight="1" x14ac:dyDescent="0.25">
      <c r="A26" s="28" t="s">
        <v>13</v>
      </c>
      <c r="B26" s="1" t="s">
        <v>16</v>
      </c>
      <c r="C26" s="4">
        <v>276</v>
      </c>
      <c r="D26" s="1" t="s">
        <v>36</v>
      </c>
      <c r="E26" s="2">
        <v>210</v>
      </c>
      <c r="F26" s="3">
        <v>42.6</v>
      </c>
      <c r="G26" s="10">
        <v>565</v>
      </c>
      <c r="H26" s="10">
        <v>28.4</v>
      </c>
      <c r="I26" s="10">
        <v>27.2</v>
      </c>
      <c r="J26" s="10">
        <v>117.2</v>
      </c>
    </row>
    <row r="27" spans="1:10" ht="12" customHeight="1" x14ac:dyDescent="0.25">
      <c r="A27" s="28"/>
      <c r="B27" s="1" t="s">
        <v>17</v>
      </c>
      <c r="C27" s="4">
        <v>629</v>
      </c>
      <c r="D27" s="1" t="s">
        <v>30</v>
      </c>
      <c r="E27" s="2">
        <v>220</v>
      </c>
      <c r="F27" s="3">
        <v>4</v>
      </c>
      <c r="G27" s="4">
        <v>96.23</v>
      </c>
      <c r="H27" s="4">
        <v>0.46</v>
      </c>
      <c r="I27" s="4">
        <v>0</v>
      </c>
      <c r="J27" s="4">
        <v>27.26</v>
      </c>
    </row>
    <row r="28" spans="1:10" ht="12" customHeight="1" x14ac:dyDescent="0.25">
      <c r="A28" s="28"/>
      <c r="B28" s="1" t="s">
        <v>18</v>
      </c>
      <c r="C28" s="4">
        <v>2</v>
      </c>
      <c r="D28" s="5" t="s">
        <v>55</v>
      </c>
      <c r="E28" s="2">
        <v>55</v>
      </c>
      <c r="F28" s="3">
        <v>12.2</v>
      </c>
      <c r="G28" s="4">
        <v>93.5</v>
      </c>
      <c r="H28" s="4">
        <v>2.56</v>
      </c>
      <c r="I28" s="4">
        <v>5.8</v>
      </c>
      <c r="J28" s="4">
        <v>28.8</v>
      </c>
    </row>
    <row r="29" spans="1:10" ht="12" customHeight="1" x14ac:dyDescent="0.25">
      <c r="A29" s="28"/>
      <c r="B29" s="1"/>
      <c r="C29" s="4"/>
      <c r="D29" s="5"/>
      <c r="E29" s="24"/>
      <c r="F29" s="3"/>
      <c r="G29" s="4"/>
      <c r="H29" s="4"/>
      <c r="I29" s="4"/>
      <c r="J29" s="4"/>
    </row>
    <row r="30" spans="1:10" ht="12" customHeight="1" x14ac:dyDescent="0.25">
      <c r="A30" s="28"/>
      <c r="B30" s="1"/>
      <c r="C30" s="1"/>
      <c r="D30" s="1"/>
      <c r="E30" s="1"/>
      <c r="F30" s="1"/>
      <c r="G30" s="1"/>
      <c r="H30" s="1"/>
      <c r="I30" s="1"/>
      <c r="J30" s="1"/>
    </row>
    <row r="31" spans="1:10" ht="12" customHeight="1" x14ac:dyDescent="0.25">
      <c r="A31" s="28" t="s">
        <v>14</v>
      </c>
      <c r="B31" s="1" t="s">
        <v>19</v>
      </c>
      <c r="C31" s="1"/>
      <c r="D31" s="1"/>
      <c r="E31" s="1"/>
      <c r="F31" s="1"/>
      <c r="G31" s="1"/>
      <c r="H31" s="1"/>
      <c r="I31" s="1"/>
      <c r="J31" s="1"/>
    </row>
    <row r="32" spans="1:10" ht="12" customHeight="1" x14ac:dyDescent="0.25">
      <c r="A32" s="28"/>
      <c r="B32" s="1"/>
      <c r="C32" s="1"/>
      <c r="D32" s="1"/>
      <c r="E32" s="1"/>
      <c r="F32" s="1"/>
      <c r="G32" s="1"/>
      <c r="H32" s="1"/>
      <c r="I32" s="1"/>
      <c r="J32" s="1"/>
    </row>
    <row r="33" spans="1:10" ht="12" customHeight="1" x14ac:dyDescent="0.25">
      <c r="A33" s="28"/>
      <c r="B33" s="11" t="s">
        <v>72</v>
      </c>
      <c r="C33" s="1"/>
      <c r="D33" s="1"/>
      <c r="E33" s="2">
        <f>SUM(E26:E32)</f>
        <v>485</v>
      </c>
      <c r="F33" s="2">
        <f t="shared" ref="F33:J33" si="3">SUM(F26:F32)</f>
        <v>58.8</v>
      </c>
      <c r="G33" s="2">
        <f t="shared" si="3"/>
        <v>754.73</v>
      </c>
      <c r="H33" s="2">
        <f t="shared" si="3"/>
        <v>31.419999999999998</v>
      </c>
      <c r="I33" s="2">
        <f t="shared" si="3"/>
        <v>33</v>
      </c>
      <c r="J33" s="2">
        <f t="shared" si="3"/>
        <v>173.26000000000002</v>
      </c>
    </row>
    <row r="34" spans="1:10" ht="12" customHeight="1" x14ac:dyDescent="0.25">
      <c r="A34" s="28" t="s">
        <v>15</v>
      </c>
      <c r="B34" s="1" t="s">
        <v>20</v>
      </c>
      <c r="C34" s="4" t="s">
        <v>48</v>
      </c>
      <c r="D34" s="1" t="s">
        <v>62</v>
      </c>
      <c r="E34" s="2">
        <v>60</v>
      </c>
      <c r="F34" s="3">
        <v>9.6</v>
      </c>
      <c r="G34" s="4">
        <v>11.6</v>
      </c>
      <c r="H34" s="4">
        <v>0.48</v>
      </c>
      <c r="I34" s="4">
        <v>0.06</v>
      </c>
      <c r="J34" s="4">
        <v>1.02</v>
      </c>
    </row>
    <row r="35" spans="1:10" ht="12" customHeight="1" x14ac:dyDescent="0.25">
      <c r="A35" s="28"/>
      <c r="B35" s="1" t="s">
        <v>21</v>
      </c>
      <c r="C35" s="4">
        <v>124</v>
      </c>
      <c r="D35" s="1" t="s">
        <v>82</v>
      </c>
      <c r="E35" s="2">
        <v>260</v>
      </c>
      <c r="F35" s="3">
        <v>35.700000000000003</v>
      </c>
      <c r="G35" s="9">
        <v>377.56</v>
      </c>
      <c r="H35" s="9">
        <v>27.36</v>
      </c>
      <c r="I35" s="9">
        <v>50.86</v>
      </c>
      <c r="J35" s="9">
        <v>91.9</v>
      </c>
    </row>
    <row r="36" spans="1:10" ht="12" customHeight="1" x14ac:dyDescent="0.25">
      <c r="A36" s="28"/>
      <c r="B36" s="1" t="s">
        <v>22</v>
      </c>
      <c r="C36" s="4">
        <v>423</v>
      </c>
      <c r="D36" s="1" t="s">
        <v>88</v>
      </c>
      <c r="E36" s="2">
        <v>140</v>
      </c>
      <c r="F36" s="3">
        <v>67.7</v>
      </c>
      <c r="G36" s="4">
        <v>486</v>
      </c>
      <c r="H36" s="4">
        <v>29.3</v>
      </c>
      <c r="I36" s="4">
        <v>33.04</v>
      </c>
      <c r="J36" s="4">
        <v>49.84</v>
      </c>
    </row>
    <row r="37" spans="1:10" ht="12" customHeight="1" x14ac:dyDescent="0.25">
      <c r="A37" s="28"/>
      <c r="B37" s="1" t="s">
        <v>23</v>
      </c>
      <c r="C37" s="4">
        <v>469</v>
      </c>
      <c r="D37" s="1" t="s">
        <v>35</v>
      </c>
      <c r="E37" s="2">
        <v>180</v>
      </c>
      <c r="F37" s="3">
        <v>17.600000000000001</v>
      </c>
      <c r="G37" s="4">
        <v>321.41000000000003</v>
      </c>
      <c r="H37" s="4">
        <v>19.14</v>
      </c>
      <c r="I37" s="4">
        <v>15.53</v>
      </c>
      <c r="J37" s="4">
        <v>86.48</v>
      </c>
    </row>
    <row r="38" spans="1:10" ht="12" customHeight="1" x14ac:dyDescent="0.25">
      <c r="A38" s="28"/>
      <c r="B38" s="1" t="s">
        <v>24</v>
      </c>
      <c r="C38" s="4">
        <v>628</v>
      </c>
      <c r="D38" s="1" t="s">
        <v>44</v>
      </c>
      <c r="E38" s="2">
        <v>215</v>
      </c>
      <c r="F38" s="3">
        <v>2.6</v>
      </c>
      <c r="G38" s="4">
        <v>93</v>
      </c>
      <c r="H38" s="4">
        <v>0.4</v>
      </c>
      <c r="I38" s="4">
        <v>0</v>
      </c>
      <c r="J38" s="4">
        <v>25.02</v>
      </c>
    </row>
    <row r="39" spans="1:10" ht="12" customHeight="1" x14ac:dyDescent="0.25">
      <c r="A39" s="28"/>
      <c r="B39" s="1" t="s">
        <v>25</v>
      </c>
      <c r="C39" s="4">
        <v>1</v>
      </c>
      <c r="D39" s="1" t="s">
        <v>28</v>
      </c>
      <c r="E39" s="2">
        <v>30</v>
      </c>
      <c r="F39" s="3">
        <v>2</v>
      </c>
      <c r="G39" s="4">
        <v>90.48</v>
      </c>
      <c r="H39" s="4">
        <v>2.1800000000000002</v>
      </c>
      <c r="I39" s="4">
        <v>0.43</v>
      </c>
      <c r="J39" s="4">
        <v>19.27</v>
      </c>
    </row>
    <row r="40" spans="1:10" ht="12" customHeight="1" x14ac:dyDescent="0.25">
      <c r="A40" s="28"/>
      <c r="B40" s="1" t="s">
        <v>26</v>
      </c>
      <c r="C40" s="4">
        <v>1</v>
      </c>
      <c r="D40" s="1" t="s">
        <v>45</v>
      </c>
      <c r="E40" s="2">
        <v>30</v>
      </c>
      <c r="F40" s="3">
        <v>2</v>
      </c>
      <c r="G40" s="4">
        <v>76.5</v>
      </c>
      <c r="H40" s="4">
        <v>2.46</v>
      </c>
      <c r="I40" s="4">
        <v>0.64</v>
      </c>
      <c r="J40" s="4">
        <v>14.58</v>
      </c>
    </row>
    <row r="41" spans="1:10" ht="12" customHeight="1" x14ac:dyDescent="0.25">
      <c r="A41" s="28"/>
      <c r="B41" s="1"/>
      <c r="C41" s="1"/>
      <c r="D41" s="1"/>
      <c r="E41" s="1"/>
      <c r="F41" s="1"/>
      <c r="G41" s="1"/>
      <c r="H41" s="1"/>
      <c r="I41" s="1"/>
      <c r="J41" s="1"/>
    </row>
    <row r="42" spans="1:10" ht="12" customHeight="1" x14ac:dyDescent="0.25">
      <c r="A42" s="28"/>
      <c r="B42" s="11" t="s">
        <v>72</v>
      </c>
      <c r="C42" s="1"/>
      <c r="D42" s="1"/>
      <c r="E42" s="2">
        <f>SUM(E34:E41)</f>
        <v>915</v>
      </c>
      <c r="F42" s="2">
        <f t="shared" ref="F42:J42" si="4">SUM(F34:F41)</f>
        <v>137.19999999999999</v>
      </c>
      <c r="G42" s="2">
        <f t="shared" si="4"/>
        <v>1456.5500000000002</v>
      </c>
      <c r="H42" s="2">
        <f t="shared" si="4"/>
        <v>81.320000000000007</v>
      </c>
      <c r="I42" s="2">
        <f t="shared" si="4"/>
        <v>100.56000000000002</v>
      </c>
      <c r="J42" s="2">
        <f t="shared" si="4"/>
        <v>288.11</v>
      </c>
    </row>
    <row r="43" spans="1:10" ht="12" customHeight="1" x14ac:dyDescent="0.25">
      <c r="A43" s="28"/>
      <c r="B43" s="30" t="s">
        <v>73</v>
      </c>
      <c r="C43" s="30"/>
      <c r="D43" s="1"/>
      <c r="E43" s="12">
        <f>E33+E42</f>
        <v>1400</v>
      </c>
      <c r="F43" s="12">
        <f t="shared" ref="F43:J43" si="5">F33+F42</f>
        <v>196</v>
      </c>
      <c r="G43" s="13">
        <f t="shared" si="5"/>
        <v>2211.2800000000002</v>
      </c>
      <c r="H43" s="13">
        <f t="shared" si="5"/>
        <v>112.74000000000001</v>
      </c>
      <c r="I43" s="13">
        <f t="shared" si="5"/>
        <v>133.56</v>
      </c>
      <c r="J43" s="13">
        <f t="shared" si="5"/>
        <v>461.37</v>
      </c>
    </row>
    <row r="44" spans="1:10" ht="12" customHeight="1" x14ac:dyDescent="0.25">
      <c r="A44" s="19"/>
      <c r="B44" s="17"/>
      <c r="C44" s="17"/>
      <c r="D44" s="17"/>
      <c r="E44" s="17"/>
      <c r="F44" s="17"/>
      <c r="G44" s="17"/>
      <c r="H44" s="17"/>
      <c r="I44" s="17"/>
      <c r="J44" s="17"/>
    </row>
    <row r="45" spans="1:10" ht="12" customHeight="1" x14ac:dyDescent="0.25">
      <c r="A45" s="18" t="s">
        <v>10</v>
      </c>
      <c r="B45" s="29" t="s">
        <v>89</v>
      </c>
      <c r="C45" s="29"/>
      <c r="D45" s="29"/>
      <c r="E45" s="18" t="s">
        <v>11</v>
      </c>
      <c r="F45" s="1"/>
      <c r="G45" s="18"/>
      <c r="H45" s="18"/>
      <c r="I45" s="18" t="s">
        <v>12</v>
      </c>
      <c r="J45" s="8">
        <v>3</v>
      </c>
    </row>
    <row r="46" spans="1:10" ht="12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 ht="12" customHeight="1" x14ac:dyDescent="0.25">
      <c r="A47" s="2" t="s">
        <v>0</v>
      </c>
      <c r="B47" s="2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2" t="s">
        <v>8</v>
      </c>
      <c r="J47" s="2" t="s">
        <v>9</v>
      </c>
    </row>
    <row r="48" spans="1:10" ht="12" customHeight="1" x14ac:dyDescent="0.25">
      <c r="A48" s="28" t="s">
        <v>13</v>
      </c>
      <c r="B48" s="1" t="s">
        <v>16</v>
      </c>
      <c r="C48" s="4">
        <v>257</v>
      </c>
      <c r="D48" s="5" t="s">
        <v>68</v>
      </c>
      <c r="E48" s="2">
        <v>260</v>
      </c>
      <c r="F48" s="3">
        <v>38.299999999999997</v>
      </c>
      <c r="G48" s="4">
        <v>382.57</v>
      </c>
      <c r="H48" s="4">
        <v>4.59</v>
      </c>
      <c r="I48" s="4">
        <v>17.02</v>
      </c>
      <c r="J48" s="4">
        <v>49.02</v>
      </c>
    </row>
    <row r="49" spans="1:10" ht="12" customHeight="1" x14ac:dyDescent="0.25">
      <c r="A49" s="28"/>
      <c r="B49" s="1" t="s">
        <v>17</v>
      </c>
      <c r="C49" s="4">
        <v>628</v>
      </c>
      <c r="D49" s="1" t="s">
        <v>44</v>
      </c>
      <c r="E49" s="2">
        <v>215</v>
      </c>
      <c r="F49" s="3">
        <v>2.6</v>
      </c>
      <c r="G49" s="4">
        <v>93</v>
      </c>
      <c r="H49" s="4">
        <v>0.4</v>
      </c>
      <c r="I49" s="4">
        <v>0</v>
      </c>
      <c r="J49" s="4">
        <v>25.02</v>
      </c>
    </row>
    <row r="50" spans="1:10" ht="12" customHeight="1" x14ac:dyDescent="0.25">
      <c r="A50" s="28"/>
      <c r="B50" s="1" t="s">
        <v>18</v>
      </c>
      <c r="C50" s="4">
        <v>3</v>
      </c>
      <c r="D50" s="5" t="s">
        <v>61</v>
      </c>
      <c r="E50" s="2">
        <v>50</v>
      </c>
      <c r="F50" s="3">
        <v>17.899999999999999</v>
      </c>
      <c r="G50" s="4">
        <v>79.400000000000006</v>
      </c>
      <c r="H50" s="4">
        <v>6</v>
      </c>
      <c r="I50" s="4">
        <v>8.5</v>
      </c>
      <c r="J50" s="4">
        <v>8.3000000000000007</v>
      </c>
    </row>
    <row r="51" spans="1:10" ht="12" customHeight="1" x14ac:dyDescent="0.25">
      <c r="A51" s="28"/>
      <c r="B51" s="1"/>
      <c r="C51" s="4"/>
      <c r="D51" s="5"/>
      <c r="E51" s="2"/>
      <c r="F51" s="3"/>
      <c r="G51" s="4"/>
      <c r="H51" s="4"/>
      <c r="I51" s="4"/>
      <c r="J51" s="4"/>
    </row>
    <row r="52" spans="1:10" ht="12" customHeight="1" x14ac:dyDescent="0.25">
      <c r="A52" s="28"/>
      <c r="B52" s="1"/>
      <c r="C52" s="1"/>
      <c r="D52" s="1"/>
      <c r="E52" s="1"/>
      <c r="F52" s="1"/>
      <c r="G52" s="1"/>
      <c r="H52" s="1"/>
      <c r="I52" s="1"/>
      <c r="J52" s="1"/>
    </row>
    <row r="53" spans="1:10" ht="12" customHeight="1" x14ac:dyDescent="0.25">
      <c r="A53" s="28" t="s">
        <v>14</v>
      </c>
      <c r="B53" s="1" t="s">
        <v>19</v>
      </c>
      <c r="C53" s="4"/>
      <c r="D53" s="1"/>
      <c r="E53" s="2"/>
      <c r="F53" s="3"/>
      <c r="G53" s="4"/>
      <c r="H53" s="4"/>
      <c r="I53" s="4"/>
      <c r="J53" s="4"/>
    </row>
    <row r="54" spans="1:10" ht="12" customHeight="1" x14ac:dyDescent="0.25">
      <c r="A54" s="28"/>
      <c r="B54" s="1"/>
      <c r="C54" s="1"/>
      <c r="D54" s="1"/>
      <c r="E54" s="1"/>
      <c r="F54" s="1"/>
      <c r="G54" s="1"/>
      <c r="H54" s="1"/>
      <c r="I54" s="1"/>
      <c r="J54" s="1"/>
    </row>
    <row r="55" spans="1:10" ht="12" customHeight="1" x14ac:dyDescent="0.25">
      <c r="A55" s="28"/>
      <c r="B55" s="11" t="s">
        <v>72</v>
      </c>
      <c r="C55" s="1"/>
      <c r="D55" s="1"/>
      <c r="E55" s="2">
        <f>SUM(E48:E54)</f>
        <v>525</v>
      </c>
      <c r="F55" s="2">
        <f t="shared" ref="F55:J55" si="6">SUM(F48:F54)</f>
        <v>58.8</v>
      </c>
      <c r="G55" s="2">
        <f t="shared" si="6"/>
        <v>554.97</v>
      </c>
      <c r="H55" s="2">
        <f t="shared" si="6"/>
        <v>10.99</v>
      </c>
      <c r="I55" s="2">
        <f t="shared" si="6"/>
        <v>25.52</v>
      </c>
      <c r="J55" s="2">
        <f t="shared" si="6"/>
        <v>82.34</v>
      </c>
    </row>
    <row r="56" spans="1:10" ht="12" customHeight="1" x14ac:dyDescent="0.25">
      <c r="A56" s="28" t="s">
        <v>15</v>
      </c>
      <c r="B56" s="1" t="s">
        <v>20</v>
      </c>
      <c r="C56" s="4" t="s">
        <v>48</v>
      </c>
      <c r="D56" s="1" t="s">
        <v>39</v>
      </c>
      <c r="E56" s="2">
        <v>60</v>
      </c>
      <c r="F56" s="3">
        <v>10.199999999999999</v>
      </c>
      <c r="G56" s="10">
        <v>58.2</v>
      </c>
      <c r="H56" s="10">
        <v>0.6</v>
      </c>
      <c r="I56" s="10">
        <v>4.2</v>
      </c>
      <c r="J56" s="10">
        <v>4.2</v>
      </c>
    </row>
    <row r="57" spans="1:10" ht="12" customHeight="1" x14ac:dyDescent="0.25">
      <c r="A57" s="28"/>
      <c r="B57" s="1" t="s">
        <v>21</v>
      </c>
      <c r="C57" s="6">
        <v>136</v>
      </c>
      <c r="D57" s="1" t="s">
        <v>52</v>
      </c>
      <c r="E57" s="2">
        <v>250</v>
      </c>
      <c r="F57" s="3">
        <v>36.5</v>
      </c>
      <c r="G57" s="6">
        <v>463.34</v>
      </c>
      <c r="H57" s="6">
        <v>43.23</v>
      </c>
      <c r="I57" s="6">
        <v>67.14</v>
      </c>
      <c r="J57" s="6">
        <v>93.64</v>
      </c>
    </row>
    <row r="58" spans="1:10" ht="12" customHeight="1" x14ac:dyDescent="0.25">
      <c r="A58" s="28"/>
      <c r="B58" s="1" t="s">
        <v>22</v>
      </c>
      <c r="C58" s="4">
        <v>324</v>
      </c>
      <c r="D58" s="1" t="s">
        <v>70</v>
      </c>
      <c r="E58" s="2">
        <v>100</v>
      </c>
      <c r="F58" s="3">
        <v>48.9</v>
      </c>
      <c r="G58" s="4">
        <v>357</v>
      </c>
      <c r="H58" s="4">
        <v>31.92</v>
      </c>
      <c r="I58" s="4">
        <v>29.28</v>
      </c>
      <c r="J58" s="4">
        <v>65.959999999999994</v>
      </c>
    </row>
    <row r="59" spans="1:10" ht="12" customHeight="1" x14ac:dyDescent="0.25">
      <c r="A59" s="28"/>
      <c r="B59" s="1" t="s">
        <v>23</v>
      </c>
      <c r="C59" s="4">
        <v>472</v>
      </c>
      <c r="D59" s="1" t="s">
        <v>40</v>
      </c>
      <c r="E59" s="2">
        <v>180</v>
      </c>
      <c r="F59" s="3">
        <v>27.6</v>
      </c>
      <c r="G59" s="4">
        <v>279.18</v>
      </c>
      <c r="H59" s="4">
        <v>22.32</v>
      </c>
      <c r="I59" s="4">
        <v>21.36</v>
      </c>
      <c r="J59" s="4">
        <v>45.26</v>
      </c>
    </row>
    <row r="60" spans="1:10" ht="12" customHeight="1" x14ac:dyDescent="0.25">
      <c r="A60" s="28"/>
      <c r="B60" s="1" t="s">
        <v>24</v>
      </c>
      <c r="C60" s="4">
        <v>1047</v>
      </c>
      <c r="D60" s="1" t="s">
        <v>38</v>
      </c>
      <c r="E60" s="2">
        <v>200</v>
      </c>
      <c r="F60" s="3">
        <v>10</v>
      </c>
      <c r="G60" s="10">
        <v>128</v>
      </c>
      <c r="H60" s="10">
        <v>0.01</v>
      </c>
      <c r="I60" s="10">
        <v>0</v>
      </c>
      <c r="J60" s="10">
        <v>27.3</v>
      </c>
    </row>
    <row r="61" spans="1:10" ht="12" customHeight="1" x14ac:dyDescent="0.25">
      <c r="A61" s="28"/>
      <c r="B61" s="1" t="s">
        <v>25</v>
      </c>
      <c r="C61" s="4">
        <v>1</v>
      </c>
      <c r="D61" s="1" t="s">
        <v>28</v>
      </c>
      <c r="E61" s="2">
        <v>30</v>
      </c>
      <c r="F61" s="3">
        <v>2</v>
      </c>
      <c r="G61" s="4">
        <v>90.48</v>
      </c>
      <c r="H61" s="4">
        <v>2.1800000000000002</v>
      </c>
      <c r="I61" s="4">
        <v>0.43</v>
      </c>
      <c r="J61" s="4">
        <v>19.27</v>
      </c>
    </row>
    <row r="62" spans="1:10" ht="12" customHeight="1" x14ac:dyDescent="0.25">
      <c r="A62" s="28"/>
      <c r="B62" s="1" t="s">
        <v>26</v>
      </c>
      <c r="C62" s="4">
        <v>1</v>
      </c>
      <c r="D62" s="1" t="s">
        <v>45</v>
      </c>
      <c r="E62" s="2">
        <v>30</v>
      </c>
      <c r="F62" s="3">
        <v>2</v>
      </c>
      <c r="G62" s="4">
        <v>76.5</v>
      </c>
      <c r="H62" s="4">
        <v>2.46</v>
      </c>
      <c r="I62" s="4">
        <v>0.64</v>
      </c>
      <c r="J62" s="4">
        <v>14.58</v>
      </c>
    </row>
    <row r="63" spans="1:10" ht="12" customHeight="1" x14ac:dyDescent="0.25">
      <c r="A63" s="28"/>
      <c r="B63" s="1"/>
      <c r="C63" s="1"/>
      <c r="D63" s="1"/>
      <c r="E63" s="1"/>
      <c r="F63" s="1"/>
      <c r="G63" s="1"/>
      <c r="H63" s="1"/>
      <c r="I63" s="1"/>
      <c r="J63" s="1"/>
    </row>
    <row r="64" spans="1:10" ht="12" customHeight="1" x14ac:dyDescent="0.25">
      <c r="A64" s="28"/>
      <c r="B64" s="11" t="s">
        <v>72</v>
      </c>
      <c r="C64" s="1"/>
      <c r="D64" s="1"/>
      <c r="E64" s="2">
        <f>SUM(E56:E63)</f>
        <v>850</v>
      </c>
      <c r="F64" s="2">
        <f t="shared" ref="F64:J64" si="7">SUM(F56:F63)</f>
        <v>137.19999999999999</v>
      </c>
      <c r="G64" s="2">
        <f t="shared" si="7"/>
        <v>1452.7</v>
      </c>
      <c r="H64" s="2">
        <f t="shared" si="7"/>
        <v>102.72</v>
      </c>
      <c r="I64" s="2">
        <f t="shared" si="7"/>
        <v>123.05000000000001</v>
      </c>
      <c r="J64" s="2">
        <f t="shared" si="7"/>
        <v>270.21000000000004</v>
      </c>
    </row>
    <row r="65" spans="1:10" ht="12" customHeight="1" x14ac:dyDescent="0.25">
      <c r="A65" s="28"/>
      <c r="B65" s="30" t="s">
        <v>73</v>
      </c>
      <c r="C65" s="30"/>
      <c r="D65" s="1"/>
      <c r="E65" s="12">
        <f>E55+E64</f>
        <v>1375</v>
      </c>
      <c r="F65" s="12">
        <f t="shared" ref="F65:J65" si="8">F55+F64</f>
        <v>196</v>
      </c>
      <c r="G65" s="13">
        <f t="shared" si="8"/>
        <v>2007.67</v>
      </c>
      <c r="H65" s="13">
        <f t="shared" si="8"/>
        <v>113.71</v>
      </c>
      <c r="I65" s="13">
        <f t="shared" si="8"/>
        <v>148.57000000000002</v>
      </c>
      <c r="J65" s="13">
        <f t="shared" si="8"/>
        <v>352.55000000000007</v>
      </c>
    </row>
    <row r="66" spans="1:10" ht="12" customHeight="1" x14ac:dyDescent="0.25">
      <c r="A66" s="19"/>
      <c r="B66" s="17"/>
      <c r="C66" s="17"/>
      <c r="D66" s="17"/>
      <c r="E66" s="17"/>
      <c r="F66" s="17"/>
      <c r="G66" s="17"/>
      <c r="H66" s="17"/>
      <c r="I66" s="17"/>
      <c r="J66" s="17"/>
    </row>
    <row r="67" spans="1:10" ht="12" customHeight="1" x14ac:dyDescent="0.25">
      <c r="A67" s="17" t="s">
        <v>10</v>
      </c>
      <c r="B67" s="29" t="s">
        <v>89</v>
      </c>
      <c r="C67" s="29"/>
      <c r="D67" s="29"/>
      <c r="E67" s="17" t="s">
        <v>11</v>
      </c>
      <c r="F67" s="1"/>
      <c r="G67" s="17"/>
      <c r="H67" s="17"/>
      <c r="I67" s="17" t="s">
        <v>12</v>
      </c>
      <c r="J67" s="8">
        <v>4</v>
      </c>
    </row>
    <row r="68" spans="1:10" ht="12" customHeight="1" x14ac:dyDescent="0.25">
      <c r="A68" s="27"/>
      <c r="B68" s="17"/>
      <c r="C68" s="17"/>
      <c r="D68" s="17"/>
      <c r="E68" s="17"/>
      <c r="F68" s="17"/>
      <c r="G68" s="17"/>
      <c r="H68" s="17"/>
      <c r="I68" s="17"/>
      <c r="J68" s="17"/>
    </row>
    <row r="69" spans="1:10" ht="12" customHeight="1" x14ac:dyDescent="0.25">
      <c r="A69" s="2" t="s">
        <v>0</v>
      </c>
      <c r="B69" s="2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 spans="1:10" ht="12" customHeight="1" x14ac:dyDescent="0.25">
      <c r="A70" s="28" t="s">
        <v>13</v>
      </c>
      <c r="B70" s="1" t="s">
        <v>16</v>
      </c>
      <c r="C70" s="4">
        <v>161</v>
      </c>
      <c r="D70" s="1" t="s">
        <v>77</v>
      </c>
      <c r="E70" s="2">
        <v>250</v>
      </c>
      <c r="F70" s="3">
        <v>32.299999999999997</v>
      </c>
      <c r="G70" s="4">
        <v>188.24</v>
      </c>
      <c r="H70" s="4">
        <v>7.47</v>
      </c>
      <c r="I70" s="4">
        <v>6.76</v>
      </c>
      <c r="J70" s="4">
        <v>24.48</v>
      </c>
    </row>
    <row r="71" spans="1:10" ht="12" customHeight="1" x14ac:dyDescent="0.25">
      <c r="A71" s="28"/>
      <c r="B71" s="1" t="s">
        <v>17</v>
      </c>
      <c r="C71" s="4">
        <v>123</v>
      </c>
      <c r="D71" s="1" t="s">
        <v>78</v>
      </c>
      <c r="E71" s="2">
        <v>200</v>
      </c>
      <c r="F71" s="3">
        <v>11.9</v>
      </c>
      <c r="G71" s="4">
        <v>144.80000000000001</v>
      </c>
      <c r="H71" s="4">
        <v>5.74</v>
      </c>
      <c r="I71" s="4">
        <v>5.2</v>
      </c>
      <c r="J71" s="4">
        <v>18.829999999999998</v>
      </c>
    </row>
    <row r="72" spans="1:10" ht="12" customHeight="1" x14ac:dyDescent="0.25">
      <c r="A72" s="28"/>
      <c r="B72" s="1" t="s">
        <v>18</v>
      </c>
      <c r="C72" s="4">
        <v>3</v>
      </c>
      <c r="D72" s="5" t="s">
        <v>59</v>
      </c>
      <c r="E72" s="14">
        <v>40</v>
      </c>
      <c r="F72" s="3">
        <v>14.6</v>
      </c>
      <c r="G72" s="4">
        <v>154</v>
      </c>
      <c r="H72" s="4">
        <v>2.21</v>
      </c>
      <c r="I72" s="4">
        <v>9.1199999999999992</v>
      </c>
      <c r="J72" s="4">
        <v>15.4</v>
      </c>
    </row>
    <row r="73" spans="1:10" ht="12" customHeight="1" x14ac:dyDescent="0.25">
      <c r="A73" s="28"/>
      <c r="B73" s="1"/>
      <c r="C73" s="4"/>
      <c r="D73" s="5"/>
      <c r="E73" s="2"/>
      <c r="F73" s="3"/>
      <c r="G73" s="4"/>
      <c r="H73" s="4"/>
      <c r="I73" s="4"/>
      <c r="J73" s="4"/>
    </row>
    <row r="74" spans="1:10" ht="12" customHeight="1" x14ac:dyDescent="0.25">
      <c r="A74" s="28"/>
      <c r="B74" s="1"/>
      <c r="C74" s="1"/>
      <c r="D74" s="1"/>
      <c r="E74" s="1"/>
      <c r="F74" s="1"/>
      <c r="G74" s="1"/>
      <c r="H74" s="1"/>
      <c r="I74" s="1"/>
      <c r="J74" s="1"/>
    </row>
    <row r="75" spans="1:10" ht="12" customHeight="1" x14ac:dyDescent="0.25">
      <c r="A75" s="28" t="s">
        <v>14</v>
      </c>
      <c r="B75" s="1" t="s">
        <v>19</v>
      </c>
      <c r="C75" s="1"/>
      <c r="D75" s="1"/>
      <c r="E75" s="1"/>
      <c r="F75" s="1"/>
      <c r="G75" s="1"/>
      <c r="H75" s="1"/>
      <c r="I75" s="1"/>
      <c r="J75" s="1"/>
    </row>
    <row r="76" spans="1:10" ht="12" customHeight="1" x14ac:dyDescent="0.25">
      <c r="A76" s="28"/>
      <c r="B76" s="1"/>
      <c r="C76" s="1"/>
      <c r="D76" s="1"/>
      <c r="E76" s="1"/>
      <c r="F76" s="1"/>
      <c r="G76" s="1"/>
      <c r="H76" s="1"/>
      <c r="I76" s="1"/>
      <c r="J76" s="1"/>
    </row>
    <row r="77" spans="1:10" ht="12" customHeight="1" x14ac:dyDescent="0.25">
      <c r="A77" s="28"/>
      <c r="B77" s="11" t="s">
        <v>72</v>
      </c>
      <c r="C77" s="1"/>
      <c r="D77" s="1"/>
      <c r="E77" s="2">
        <f>SUM(E70:E76)</f>
        <v>490</v>
      </c>
      <c r="F77" s="2">
        <f t="shared" ref="F77:J77" si="9">SUM(F70:F76)</f>
        <v>58.8</v>
      </c>
      <c r="G77" s="2">
        <f t="shared" si="9"/>
        <v>487.04</v>
      </c>
      <c r="H77" s="2">
        <f t="shared" si="9"/>
        <v>15.420000000000002</v>
      </c>
      <c r="I77" s="2">
        <f t="shared" si="9"/>
        <v>21.08</v>
      </c>
      <c r="J77" s="2">
        <f t="shared" si="9"/>
        <v>58.71</v>
      </c>
    </row>
    <row r="78" spans="1:10" ht="12" customHeight="1" x14ac:dyDescent="0.25">
      <c r="A78" s="28" t="s">
        <v>15</v>
      </c>
      <c r="B78" s="1" t="s">
        <v>20</v>
      </c>
      <c r="C78" s="4" t="s">
        <v>48</v>
      </c>
      <c r="D78" s="1" t="s">
        <v>74</v>
      </c>
      <c r="E78" s="2">
        <v>60</v>
      </c>
      <c r="F78" s="3">
        <v>10.9</v>
      </c>
      <c r="G78" s="4">
        <v>67.2</v>
      </c>
      <c r="H78" s="4">
        <v>4.2</v>
      </c>
      <c r="I78" s="4">
        <v>0.3</v>
      </c>
      <c r="J78" s="4">
        <v>12</v>
      </c>
    </row>
    <row r="79" spans="1:10" ht="12" customHeight="1" x14ac:dyDescent="0.25">
      <c r="A79" s="28"/>
      <c r="B79" s="1" t="s">
        <v>21</v>
      </c>
      <c r="C79" s="4">
        <v>110</v>
      </c>
      <c r="D79" s="1" t="s">
        <v>57</v>
      </c>
      <c r="E79" s="2">
        <v>260</v>
      </c>
      <c r="F79" s="3">
        <v>34.6</v>
      </c>
      <c r="G79" s="9">
        <v>377.56</v>
      </c>
      <c r="H79" s="9">
        <v>27.36</v>
      </c>
      <c r="I79" s="9">
        <v>50.86</v>
      </c>
      <c r="J79" s="9">
        <v>91.9</v>
      </c>
    </row>
    <row r="80" spans="1:10" ht="12" customHeight="1" x14ac:dyDescent="0.25">
      <c r="A80" s="28"/>
      <c r="B80" s="1" t="s">
        <v>22</v>
      </c>
      <c r="C80" s="4">
        <v>53</v>
      </c>
      <c r="D80" s="1" t="s">
        <v>75</v>
      </c>
      <c r="E80" s="2">
        <v>100</v>
      </c>
      <c r="F80" s="3">
        <v>66.5</v>
      </c>
      <c r="G80" s="4">
        <v>497.53</v>
      </c>
      <c r="H80" s="4">
        <v>34.979999999999997</v>
      </c>
      <c r="I80" s="4">
        <v>46.78</v>
      </c>
      <c r="J80" s="4">
        <v>60.49</v>
      </c>
    </row>
    <row r="81" spans="1:10" ht="12" customHeight="1" x14ac:dyDescent="0.25">
      <c r="A81" s="28"/>
      <c r="B81" s="1" t="s">
        <v>23</v>
      </c>
      <c r="C81" s="4">
        <v>468</v>
      </c>
      <c r="D81" s="1" t="s">
        <v>37</v>
      </c>
      <c r="E81" s="2">
        <v>180</v>
      </c>
      <c r="F81" s="3">
        <v>13.8</v>
      </c>
      <c r="G81" s="4">
        <v>321.27999999999997</v>
      </c>
      <c r="H81" s="4">
        <v>17.78</v>
      </c>
      <c r="I81" s="4">
        <v>8.75</v>
      </c>
      <c r="J81" s="4">
        <v>42.86</v>
      </c>
    </row>
    <row r="82" spans="1:10" ht="12" customHeight="1" x14ac:dyDescent="0.25">
      <c r="A82" s="28"/>
      <c r="B82" s="1" t="s">
        <v>24</v>
      </c>
      <c r="C82" s="4">
        <v>588</v>
      </c>
      <c r="D82" s="1" t="s">
        <v>58</v>
      </c>
      <c r="E82" s="2">
        <v>200</v>
      </c>
      <c r="F82" s="3">
        <v>7.4</v>
      </c>
      <c r="G82" s="4">
        <v>195.6</v>
      </c>
      <c r="H82" s="4">
        <v>0.44</v>
      </c>
      <c r="I82" s="10">
        <v>0</v>
      </c>
      <c r="J82" s="4">
        <v>48.88</v>
      </c>
    </row>
    <row r="83" spans="1:10" ht="12" customHeight="1" x14ac:dyDescent="0.25">
      <c r="A83" s="28"/>
      <c r="B83" s="1" t="s">
        <v>25</v>
      </c>
      <c r="C83" s="4">
        <v>1</v>
      </c>
      <c r="D83" s="1" t="s">
        <v>28</v>
      </c>
      <c r="E83" s="2">
        <v>30</v>
      </c>
      <c r="F83" s="3">
        <v>2</v>
      </c>
      <c r="G83" s="4">
        <v>90.48</v>
      </c>
      <c r="H83" s="4">
        <v>2.1800000000000002</v>
      </c>
      <c r="I83" s="4">
        <v>0.43</v>
      </c>
      <c r="J83" s="4">
        <v>19.27</v>
      </c>
    </row>
    <row r="84" spans="1:10" ht="12" customHeight="1" x14ac:dyDescent="0.25">
      <c r="A84" s="28"/>
      <c r="B84" s="1" t="s">
        <v>26</v>
      </c>
      <c r="C84" s="4">
        <v>1</v>
      </c>
      <c r="D84" s="1" t="s">
        <v>45</v>
      </c>
      <c r="E84" s="2">
        <v>30</v>
      </c>
      <c r="F84" s="3">
        <v>2</v>
      </c>
      <c r="G84" s="4">
        <v>76.5</v>
      </c>
      <c r="H84" s="4">
        <v>2.46</v>
      </c>
      <c r="I84" s="4">
        <v>0.64</v>
      </c>
      <c r="J84" s="4">
        <v>14.58</v>
      </c>
    </row>
    <row r="85" spans="1:10" ht="12" customHeight="1" x14ac:dyDescent="0.25">
      <c r="A85" s="28"/>
      <c r="B85" s="1"/>
      <c r="C85" s="1"/>
      <c r="D85" s="1"/>
      <c r="E85" s="1"/>
      <c r="F85" s="1"/>
      <c r="G85" s="1"/>
      <c r="H85" s="1"/>
      <c r="I85" s="1"/>
      <c r="J85" s="1"/>
    </row>
    <row r="86" spans="1:10" ht="12" customHeight="1" x14ac:dyDescent="0.25">
      <c r="A86" s="28"/>
      <c r="B86" s="11" t="s">
        <v>72</v>
      </c>
      <c r="C86" s="1"/>
      <c r="D86" s="1"/>
      <c r="E86" s="2">
        <f>SUM(E78:E85)</f>
        <v>860</v>
      </c>
      <c r="F86" s="2">
        <f t="shared" ref="F86:J86" si="10">SUM(F78:F85)</f>
        <v>137.19999999999999</v>
      </c>
      <c r="G86" s="2">
        <f t="shared" si="10"/>
        <v>1626.1499999999999</v>
      </c>
      <c r="H86" s="2">
        <f t="shared" si="10"/>
        <v>89.399999999999991</v>
      </c>
      <c r="I86" s="2">
        <f t="shared" si="10"/>
        <v>107.76</v>
      </c>
      <c r="J86" s="2">
        <f t="shared" si="10"/>
        <v>289.97999999999996</v>
      </c>
    </row>
    <row r="87" spans="1:10" ht="12" customHeight="1" x14ac:dyDescent="0.25">
      <c r="A87" s="28"/>
      <c r="B87" s="30" t="s">
        <v>73</v>
      </c>
      <c r="C87" s="30"/>
      <c r="D87" s="1"/>
      <c r="E87" s="12">
        <f>E77+E86</f>
        <v>1350</v>
      </c>
      <c r="F87" s="12">
        <f t="shared" ref="F87:J87" si="11">F77+F86</f>
        <v>196</v>
      </c>
      <c r="G87" s="13">
        <f t="shared" si="11"/>
        <v>2113.19</v>
      </c>
      <c r="H87" s="13">
        <f t="shared" si="11"/>
        <v>104.82</v>
      </c>
      <c r="I87" s="13">
        <f t="shared" si="11"/>
        <v>128.84</v>
      </c>
      <c r="J87" s="13">
        <f t="shared" si="11"/>
        <v>348.68999999999994</v>
      </c>
    </row>
    <row r="88" spans="1:10" ht="12" customHeight="1" x14ac:dyDescent="0.25">
      <c r="A88" s="19"/>
      <c r="B88" s="17"/>
      <c r="C88" s="17"/>
      <c r="D88" s="17"/>
      <c r="E88" s="17"/>
      <c r="F88" s="17"/>
      <c r="G88" s="17"/>
      <c r="H88" s="17"/>
      <c r="I88" s="17"/>
      <c r="J88" s="17"/>
    </row>
    <row r="89" spans="1:10" ht="12" customHeight="1" x14ac:dyDescent="0.25">
      <c r="A89" s="18" t="s">
        <v>10</v>
      </c>
      <c r="B89" s="29" t="s">
        <v>89</v>
      </c>
      <c r="C89" s="29"/>
      <c r="D89" s="29"/>
      <c r="E89" s="18" t="s">
        <v>11</v>
      </c>
      <c r="F89" s="1"/>
      <c r="G89" s="18"/>
      <c r="H89" s="18"/>
      <c r="I89" s="18" t="s">
        <v>12</v>
      </c>
      <c r="J89" s="8">
        <v>5</v>
      </c>
    </row>
    <row r="90" spans="1:10" ht="12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</row>
    <row r="91" spans="1:10" ht="12" customHeight="1" x14ac:dyDescent="0.25">
      <c r="A91" s="2" t="s">
        <v>0</v>
      </c>
      <c r="B91" s="2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2" t="s">
        <v>7</v>
      </c>
      <c r="I91" s="2" t="s">
        <v>8</v>
      </c>
      <c r="J91" s="2" t="s">
        <v>9</v>
      </c>
    </row>
    <row r="92" spans="1:10" ht="12" customHeight="1" x14ac:dyDescent="0.25">
      <c r="A92" s="28" t="s">
        <v>13</v>
      </c>
      <c r="B92" s="1" t="s">
        <v>16</v>
      </c>
      <c r="C92" s="4">
        <v>257</v>
      </c>
      <c r="D92" s="5" t="s">
        <v>31</v>
      </c>
      <c r="E92" s="2">
        <v>260</v>
      </c>
      <c r="F92" s="3">
        <v>36.6</v>
      </c>
      <c r="G92" s="2">
        <v>368.5</v>
      </c>
      <c r="H92" s="2">
        <v>15.6</v>
      </c>
      <c r="I92" s="2">
        <v>36</v>
      </c>
      <c r="J92" s="2">
        <v>46.75</v>
      </c>
    </row>
    <row r="93" spans="1:10" ht="12" customHeight="1" x14ac:dyDescent="0.25">
      <c r="A93" s="28"/>
      <c r="B93" s="1" t="s">
        <v>17</v>
      </c>
      <c r="C93" s="4">
        <v>1047</v>
      </c>
      <c r="D93" s="1" t="s">
        <v>38</v>
      </c>
      <c r="E93" s="2">
        <v>200</v>
      </c>
      <c r="F93" s="3">
        <v>10</v>
      </c>
      <c r="G93" s="10">
        <v>128</v>
      </c>
      <c r="H93" s="10">
        <v>0.01</v>
      </c>
      <c r="I93" s="10">
        <v>0</v>
      </c>
      <c r="J93" s="10">
        <v>27.3</v>
      </c>
    </row>
    <row r="94" spans="1:10" ht="12" customHeight="1" x14ac:dyDescent="0.25">
      <c r="A94" s="28"/>
      <c r="B94" s="1" t="s">
        <v>18</v>
      </c>
      <c r="C94" s="4">
        <v>2</v>
      </c>
      <c r="D94" s="5" t="s">
        <v>55</v>
      </c>
      <c r="E94" s="2">
        <v>55</v>
      </c>
      <c r="F94" s="3">
        <v>12.2</v>
      </c>
      <c r="G94" s="4">
        <v>93.5</v>
      </c>
      <c r="H94" s="4">
        <v>2.56</v>
      </c>
      <c r="I94" s="4">
        <v>5.8</v>
      </c>
      <c r="J94" s="4">
        <v>28.8</v>
      </c>
    </row>
    <row r="95" spans="1:10" ht="12" customHeight="1" x14ac:dyDescent="0.25">
      <c r="A95" s="28"/>
      <c r="B95" s="1"/>
      <c r="C95" s="4"/>
      <c r="D95" s="5"/>
      <c r="E95" s="2"/>
      <c r="F95" s="3"/>
      <c r="G95" s="4"/>
      <c r="H95" s="4"/>
      <c r="I95" s="4"/>
      <c r="J95" s="4"/>
    </row>
    <row r="96" spans="1:10" ht="12" customHeight="1" x14ac:dyDescent="0.25">
      <c r="A96" s="28"/>
      <c r="B96" s="1"/>
      <c r="C96" s="1"/>
      <c r="D96" s="1"/>
      <c r="E96" s="1"/>
      <c r="F96" s="1"/>
      <c r="G96" s="1"/>
      <c r="H96" s="1"/>
      <c r="I96" s="1"/>
      <c r="J96" s="1"/>
    </row>
    <row r="97" spans="1:10" ht="12" customHeight="1" x14ac:dyDescent="0.25">
      <c r="A97" s="28" t="s">
        <v>14</v>
      </c>
      <c r="B97" s="1" t="s">
        <v>19</v>
      </c>
      <c r="C97" s="1"/>
      <c r="D97" s="1"/>
      <c r="E97" s="1"/>
      <c r="F97" s="1"/>
      <c r="G97" s="1"/>
      <c r="H97" s="1"/>
      <c r="I97" s="1"/>
      <c r="J97" s="1"/>
    </row>
    <row r="98" spans="1:10" ht="12" customHeight="1" x14ac:dyDescent="0.25">
      <c r="A98" s="28"/>
      <c r="B98" s="1"/>
      <c r="C98" s="1"/>
      <c r="D98" s="1"/>
      <c r="E98" s="1"/>
      <c r="F98" s="1"/>
      <c r="G98" s="1"/>
      <c r="H98" s="1"/>
      <c r="I98" s="1"/>
      <c r="J98" s="1"/>
    </row>
    <row r="99" spans="1:10" ht="12" customHeight="1" x14ac:dyDescent="0.25">
      <c r="A99" s="28"/>
      <c r="B99" s="11" t="s">
        <v>72</v>
      </c>
      <c r="C99" s="1"/>
      <c r="D99" s="1"/>
      <c r="E99" s="2">
        <f>SUM(E92:E98)</f>
        <v>515</v>
      </c>
      <c r="F99" s="2">
        <f t="shared" ref="F99:J99" si="12">SUM(F92:F98)</f>
        <v>58.8</v>
      </c>
      <c r="G99" s="2">
        <f t="shared" si="12"/>
        <v>590</v>
      </c>
      <c r="H99" s="2">
        <f t="shared" si="12"/>
        <v>18.169999999999998</v>
      </c>
      <c r="I99" s="2">
        <f t="shared" si="12"/>
        <v>41.8</v>
      </c>
      <c r="J99" s="2">
        <f t="shared" si="12"/>
        <v>102.85</v>
      </c>
    </row>
    <row r="100" spans="1:10" ht="12" customHeight="1" x14ac:dyDescent="0.25">
      <c r="A100" s="28" t="s">
        <v>15</v>
      </c>
      <c r="B100" s="1" t="s">
        <v>20</v>
      </c>
      <c r="C100" s="4" t="s">
        <v>48</v>
      </c>
      <c r="D100" s="1" t="s">
        <v>34</v>
      </c>
      <c r="E100" s="2">
        <v>60</v>
      </c>
      <c r="F100" s="3">
        <v>12.8</v>
      </c>
      <c r="G100" s="4">
        <v>33</v>
      </c>
      <c r="H100" s="4">
        <v>2.16</v>
      </c>
      <c r="I100" s="4">
        <v>0.06</v>
      </c>
      <c r="J100" s="4">
        <v>5.9</v>
      </c>
    </row>
    <row r="101" spans="1:10" ht="12" customHeight="1" x14ac:dyDescent="0.25">
      <c r="A101" s="28"/>
      <c r="B101" s="1" t="s">
        <v>21</v>
      </c>
      <c r="C101" s="4">
        <v>151</v>
      </c>
      <c r="D101" s="1" t="s">
        <v>64</v>
      </c>
      <c r="E101" s="2">
        <v>250</v>
      </c>
      <c r="F101" s="3">
        <v>25.6</v>
      </c>
      <c r="G101" s="4">
        <v>336.73</v>
      </c>
      <c r="H101" s="4">
        <v>5.93</v>
      </c>
      <c r="I101" s="4">
        <v>19.04</v>
      </c>
      <c r="J101" s="4">
        <v>52.74</v>
      </c>
    </row>
    <row r="102" spans="1:10" ht="12" customHeight="1" x14ac:dyDescent="0.25">
      <c r="A102" s="28"/>
      <c r="B102" s="1" t="s">
        <v>22</v>
      </c>
      <c r="C102" s="4">
        <v>635</v>
      </c>
      <c r="D102" s="1" t="s">
        <v>71</v>
      </c>
      <c r="E102" s="2">
        <v>280</v>
      </c>
      <c r="F102" s="3">
        <v>92.2</v>
      </c>
      <c r="G102" s="4">
        <v>497.53</v>
      </c>
      <c r="H102" s="4">
        <v>34.979999999999997</v>
      </c>
      <c r="I102" s="4">
        <v>46.78</v>
      </c>
      <c r="J102" s="4">
        <v>60.49</v>
      </c>
    </row>
    <row r="103" spans="1:10" ht="12" customHeight="1" x14ac:dyDescent="0.25">
      <c r="A103" s="28"/>
      <c r="B103" s="1" t="s">
        <v>23</v>
      </c>
      <c r="C103" s="4"/>
      <c r="D103" s="5"/>
      <c r="E103" s="2"/>
      <c r="F103" s="3"/>
      <c r="G103" s="4"/>
      <c r="H103" s="4"/>
      <c r="I103" s="4"/>
      <c r="J103" s="4"/>
    </row>
    <row r="104" spans="1:10" ht="12" customHeight="1" x14ac:dyDescent="0.25">
      <c r="A104" s="28"/>
      <c r="B104" s="1" t="s">
        <v>24</v>
      </c>
      <c r="C104" s="4">
        <v>628</v>
      </c>
      <c r="D104" s="1" t="s">
        <v>44</v>
      </c>
      <c r="E104" s="2">
        <v>215</v>
      </c>
      <c r="F104" s="3">
        <v>2.6</v>
      </c>
      <c r="G104" s="4">
        <v>93</v>
      </c>
      <c r="H104" s="4">
        <v>0.4</v>
      </c>
      <c r="I104" s="4">
        <v>0</v>
      </c>
      <c r="J104" s="4">
        <v>25.02</v>
      </c>
    </row>
    <row r="105" spans="1:10" ht="12" customHeight="1" x14ac:dyDescent="0.25">
      <c r="A105" s="28"/>
      <c r="B105" s="1" t="s">
        <v>25</v>
      </c>
      <c r="C105" s="4">
        <v>1</v>
      </c>
      <c r="D105" s="1" t="s">
        <v>28</v>
      </c>
      <c r="E105" s="2">
        <v>30</v>
      </c>
      <c r="F105" s="3">
        <v>2</v>
      </c>
      <c r="G105" s="4">
        <v>90.48</v>
      </c>
      <c r="H105" s="4">
        <v>2.1800000000000002</v>
      </c>
      <c r="I105" s="4">
        <v>0.43</v>
      </c>
      <c r="J105" s="4">
        <v>19.27</v>
      </c>
    </row>
    <row r="106" spans="1:10" ht="12" customHeight="1" x14ac:dyDescent="0.25">
      <c r="A106" s="28"/>
      <c r="B106" s="1" t="s">
        <v>26</v>
      </c>
      <c r="C106" s="4">
        <v>1</v>
      </c>
      <c r="D106" s="1" t="s">
        <v>45</v>
      </c>
      <c r="E106" s="2">
        <v>30</v>
      </c>
      <c r="F106" s="3">
        <v>2</v>
      </c>
      <c r="G106" s="4">
        <v>76.5</v>
      </c>
      <c r="H106" s="4">
        <v>2.46</v>
      </c>
      <c r="I106" s="4">
        <v>0.64</v>
      </c>
      <c r="J106" s="4">
        <v>14.58</v>
      </c>
    </row>
    <row r="107" spans="1:10" ht="12" customHeight="1" x14ac:dyDescent="0.25">
      <c r="A107" s="28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" customHeight="1" x14ac:dyDescent="0.25">
      <c r="A108" s="28"/>
      <c r="B108" s="11" t="s">
        <v>72</v>
      </c>
      <c r="C108" s="1"/>
      <c r="D108" s="1"/>
      <c r="E108" s="2">
        <f>SUM(E100:E107)</f>
        <v>865</v>
      </c>
      <c r="F108" s="2">
        <f t="shared" ref="F108:J108" si="13">SUM(F100:F107)</f>
        <v>137.20000000000002</v>
      </c>
      <c r="G108" s="2">
        <f t="shared" si="13"/>
        <v>1127.24</v>
      </c>
      <c r="H108" s="2">
        <f t="shared" si="13"/>
        <v>48.109999999999992</v>
      </c>
      <c r="I108" s="2">
        <f t="shared" si="13"/>
        <v>66.95</v>
      </c>
      <c r="J108" s="2">
        <f t="shared" si="13"/>
        <v>178.00000000000003</v>
      </c>
    </row>
    <row r="109" spans="1:10" ht="12" customHeight="1" x14ac:dyDescent="0.25">
      <c r="A109" s="28"/>
      <c r="B109" s="30" t="s">
        <v>73</v>
      </c>
      <c r="C109" s="30"/>
      <c r="D109" s="1"/>
      <c r="E109" s="12">
        <f>E99+E108</f>
        <v>1380</v>
      </c>
      <c r="F109" s="12">
        <f t="shared" ref="F109:J109" si="14">F99+F108</f>
        <v>196</v>
      </c>
      <c r="G109" s="13">
        <f t="shared" si="14"/>
        <v>1717.24</v>
      </c>
      <c r="H109" s="13">
        <f t="shared" si="14"/>
        <v>66.279999999999987</v>
      </c>
      <c r="I109" s="13">
        <f t="shared" si="14"/>
        <v>108.75</v>
      </c>
      <c r="J109" s="13">
        <f t="shared" si="14"/>
        <v>280.85000000000002</v>
      </c>
    </row>
    <row r="110" spans="1:10" ht="12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</row>
    <row r="111" spans="1:10" ht="12" customHeight="1" x14ac:dyDescent="0.25">
      <c r="A111" s="18" t="s">
        <v>10</v>
      </c>
      <c r="B111" s="29" t="s">
        <v>89</v>
      </c>
      <c r="C111" s="29"/>
      <c r="D111" s="29"/>
      <c r="E111" s="18" t="s">
        <v>11</v>
      </c>
      <c r="F111" s="1"/>
      <c r="G111" s="18"/>
      <c r="H111" s="18"/>
      <c r="I111" s="18" t="s">
        <v>12</v>
      </c>
      <c r="J111" s="8">
        <v>6</v>
      </c>
    </row>
    <row r="112" spans="1:10" ht="12" customHeight="1" x14ac:dyDescent="0.25">
      <c r="A112" s="27"/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 ht="12" customHeight="1" x14ac:dyDescent="0.25">
      <c r="A113" s="2" t="s">
        <v>0</v>
      </c>
      <c r="B113" s="2" t="s">
        <v>1</v>
      </c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 spans="1:10" ht="12" customHeight="1" x14ac:dyDescent="0.25">
      <c r="A114" s="28" t="s">
        <v>13</v>
      </c>
      <c r="B114" s="1" t="s">
        <v>16</v>
      </c>
      <c r="C114" s="4">
        <v>257</v>
      </c>
      <c r="D114" s="5" t="s">
        <v>42</v>
      </c>
      <c r="E114" s="2">
        <v>260</v>
      </c>
      <c r="F114" s="3">
        <v>38.299999999999997</v>
      </c>
      <c r="G114" s="4">
        <v>461.56</v>
      </c>
      <c r="H114" s="4">
        <v>21.19</v>
      </c>
      <c r="I114" s="4">
        <v>30.05</v>
      </c>
      <c r="J114" s="4">
        <v>52.5</v>
      </c>
    </row>
    <row r="115" spans="1:10" ht="12" customHeight="1" x14ac:dyDescent="0.25">
      <c r="A115" s="28"/>
      <c r="B115" s="1" t="s">
        <v>17</v>
      </c>
      <c r="C115" s="4">
        <v>628</v>
      </c>
      <c r="D115" s="1" t="s">
        <v>44</v>
      </c>
      <c r="E115" s="2">
        <v>215</v>
      </c>
      <c r="F115" s="3">
        <v>2.6</v>
      </c>
      <c r="G115" s="4">
        <v>93</v>
      </c>
      <c r="H115" s="4">
        <v>0.4</v>
      </c>
      <c r="I115" s="4">
        <v>0</v>
      </c>
      <c r="J115" s="4">
        <v>25.02</v>
      </c>
    </row>
    <row r="116" spans="1:10" ht="12" customHeight="1" x14ac:dyDescent="0.25">
      <c r="A116" s="28"/>
      <c r="B116" s="1" t="s">
        <v>18</v>
      </c>
      <c r="C116" s="4">
        <v>3</v>
      </c>
      <c r="D116" s="5" t="s">
        <v>61</v>
      </c>
      <c r="E116" s="2">
        <v>50</v>
      </c>
      <c r="F116" s="3">
        <v>17.899999999999999</v>
      </c>
      <c r="G116" s="4">
        <v>79.400000000000006</v>
      </c>
      <c r="H116" s="4">
        <v>6</v>
      </c>
      <c r="I116" s="4">
        <v>8.5</v>
      </c>
      <c r="J116" s="4">
        <v>8.3000000000000007</v>
      </c>
    </row>
    <row r="117" spans="1:10" ht="12" customHeight="1" x14ac:dyDescent="0.25">
      <c r="A117" s="28"/>
      <c r="B117" s="1"/>
      <c r="C117" s="4"/>
      <c r="D117" s="5"/>
      <c r="E117" s="2"/>
      <c r="F117" s="3"/>
      <c r="G117" s="4"/>
      <c r="H117" s="4"/>
      <c r="I117" s="4"/>
      <c r="J117" s="4"/>
    </row>
    <row r="118" spans="1:10" ht="12" customHeight="1" x14ac:dyDescent="0.25">
      <c r="A118" s="28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" customHeight="1" x14ac:dyDescent="0.25">
      <c r="A119" s="28" t="s">
        <v>14</v>
      </c>
      <c r="B119" s="1" t="s">
        <v>19</v>
      </c>
      <c r="C119" s="1"/>
      <c r="D119" s="1"/>
      <c r="E119" s="1"/>
      <c r="F119" s="1"/>
      <c r="G119" s="1"/>
      <c r="H119" s="1"/>
      <c r="I119" s="1"/>
      <c r="J119" s="1"/>
    </row>
    <row r="120" spans="1:10" ht="12" customHeight="1" x14ac:dyDescent="0.25">
      <c r="A120" s="28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" customHeight="1" x14ac:dyDescent="0.25">
      <c r="A121" s="28"/>
      <c r="B121" s="11" t="s">
        <v>72</v>
      </c>
      <c r="C121" s="1"/>
      <c r="D121" s="1"/>
      <c r="E121" s="2">
        <f>SUM(E114:E120)</f>
        <v>525</v>
      </c>
      <c r="F121" s="2">
        <f t="shared" ref="F121:J121" si="15">SUM(F114:F120)</f>
        <v>58.8</v>
      </c>
      <c r="G121" s="2">
        <f t="shared" si="15"/>
        <v>633.95999999999992</v>
      </c>
      <c r="H121" s="2">
        <f t="shared" si="15"/>
        <v>27.59</v>
      </c>
      <c r="I121" s="2">
        <f t="shared" si="15"/>
        <v>38.549999999999997</v>
      </c>
      <c r="J121" s="2">
        <f t="shared" si="15"/>
        <v>85.82</v>
      </c>
    </row>
    <row r="122" spans="1:10" ht="12" customHeight="1" x14ac:dyDescent="0.25">
      <c r="A122" s="28" t="s">
        <v>15</v>
      </c>
      <c r="B122" s="1" t="s">
        <v>20</v>
      </c>
      <c r="C122" s="4" t="s">
        <v>48</v>
      </c>
      <c r="D122" s="1" t="s">
        <v>60</v>
      </c>
      <c r="E122" s="2">
        <v>60</v>
      </c>
      <c r="F122" s="3">
        <v>11.1</v>
      </c>
      <c r="G122" s="4">
        <v>45.6</v>
      </c>
      <c r="H122" s="2">
        <v>0.96</v>
      </c>
      <c r="I122" s="4">
        <v>2.94</v>
      </c>
      <c r="J122" s="4">
        <v>3.6</v>
      </c>
    </row>
    <row r="123" spans="1:10" ht="12" customHeight="1" x14ac:dyDescent="0.25">
      <c r="A123" s="28"/>
      <c r="B123" s="1" t="s">
        <v>21</v>
      </c>
      <c r="C123" s="4">
        <v>138</v>
      </c>
      <c r="D123" s="1" t="s">
        <v>49</v>
      </c>
      <c r="E123" s="2">
        <v>250</v>
      </c>
      <c r="F123" s="3">
        <v>29.8</v>
      </c>
      <c r="G123" s="4">
        <v>323.88</v>
      </c>
      <c r="H123" s="4">
        <v>23.66</v>
      </c>
      <c r="I123" s="4">
        <v>28.52</v>
      </c>
      <c r="J123" s="4">
        <v>44.32</v>
      </c>
    </row>
    <row r="124" spans="1:10" ht="12" customHeight="1" x14ac:dyDescent="0.25">
      <c r="A124" s="28"/>
      <c r="B124" s="1" t="s">
        <v>22</v>
      </c>
      <c r="C124" s="4">
        <v>402</v>
      </c>
      <c r="D124" s="1" t="s">
        <v>80</v>
      </c>
      <c r="E124" s="2">
        <v>280</v>
      </c>
      <c r="F124" s="3">
        <v>89.7</v>
      </c>
      <c r="G124" s="4">
        <v>506.12</v>
      </c>
      <c r="H124" s="4">
        <v>35.94</v>
      </c>
      <c r="I124" s="4">
        <v>42.74</v>
      </c>
      <c r="J124" s="4">
        <v>51.1</v>
      </c>
    </row>
    <row r="125" spans="1:10" ht="12" customHeight="1" x14ac:dyDescent="0.25">
      <c r="A125" s="28"/>
      <c r="B125" s="1" t="s">
        <v>23</v>
      </c>
      <c r="C125" s="4"/>
      <c r="D125" s="1"/>
      <c r="E125" s="2"/>
      <c r="F125" s="3"/>
      <c r="G125" s="4"/>
      <c r="H125" s="4"/>
      <c r="I125" s="4"/>
      <c r="J125" s="4"/>
    </row>
    <row r="126" spans="1:10" ht="12" customHeight="1" x14ac:dyDescent="0.25">
      <c r="A126" s="28"/>
      <c r="B126" s="1" t="s">
        <v>24</v>
      </c>
      <c r="C126" s="4">
        <v>628</v>
      </c>
      <c r="D126" s="1" t="s">
        <v>44</v>
      </c>
      <c r="E126" s="2">
        <v>215</v>
      </c>
      <c r="F126" s="3">
        <v>2.6</v>
      </c>
      <c r="G126" s="4">
        <v>93</v>
      </c>
      <c r="H126" s="4">
        <v>0.4</v>
      </c>
      <c r="I126" s="4">
        <v>0</v>
      </c>
      <c r="J126" s="4">
        <v>25.02</v>
      </c>
    </row>
    <row r="127" spans="1:10" ht="12" customHeight="1" x14ac:dyDescent="0.25">
      <c r="A127" s="28"/>
      <c r="B127" s="1" t="s">
        <v>25</v>
      </c>
      <c r="C127" s="4">
        <v>1</v>
      </c>
      <c r="D127" s="1" t="s">
        <v>28</v>
      </c>
      <c r="E127" s="2">
        <v>30</v>
      </c>
      <c r="F127" s="3">
        <v>2</v>
      </c>
      <c r="G127" s="4">
        <v>90.48</v>
      </c>
      <c r="H127" s="4">
        <v>2.1800000000000002</v>
      </c>
      <c r="I127" s="4">
        <v>0.43</v>
      </c>
      <c r="J127" s="4">
        <v>19.27</v>
      </c>
    </row>
    <row r="128" spans="1:10" ht="12" customHeight="1" x14ac:dyDescent="0.25">
      <c r="A128" s="28"/>
      <c r="B128" s="1" t="s">
        <v>26</v>
      </c>
      <c r="C128" s="4">
        <v>1</v>
      </c>
      <c r="D128" s="1" t="s">
        <v>45</v>
      </c>
      <c r="E128" s="2">
        <v>30</v>
      </c>
      <c r="F128" s="3">
        <v>2</v>
      </c>
      <c r="G128" s="4">
        <v>76.5</v>
      </c>
      <c r="H128" s="4">
        <v>2.46</v>
      </c>
      <c r="I128" s="4">
        <v>0.64</v>
      </c>
      <c r="J128" s="4">
        <v>14.58</v>
      </c>
    </row>
    <row r="129" spans="1:10" ht="12" customHeight="1" x14ac:dyDescent="0.25">
      <c r="A129" s="28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" customHeight="1" x14ac:dyDescent="0.25">
      <c r="A130" s="28"/>
      <c r="B130" s="11" t="s">
        <v>72</v>
      </c>
      <c r="C130" s="1"/>
      <c r="D130" s="1"/>
      <c r="E130" s="2">
        <f>SUM(E122:E129)</f>
        <v>865</v>
      </c>
      <c r="F130" s="2">
        <f t="shared" ref="F130:J130" si="16">SUM(F122:F129)</f>
        <v>137.19999999999999</v>
      </c>
      <c r="G130" s="2">
        <f t="shared" si="16"/>
        <v>1135.58</v>
      </c>
      <c r="H130" s="2">
        <f t="shared" si="16"/>
        <v>65.599999999999994</v>
      </c>
      <c r="I130" s="2">
        <f t="shared" si="16"/>
        <v>75.27000000000001</v>
      </c>
      <c r="J130" s="2">
        <f t="shared" si="16"/>
        <v>157.89000000000001</v>
      </c>
    </row>
    <row r="131" spans="1:10" ht="12" customHeight="1" x14ac:dyDescent="0.25">
      <c r="A131" s="28"/>
      <c r="B131" s="30" t="s">
        <v>73</v>
      </c>
      <c r="C131" s="30"/>
      <c r="D131" s="1"/>
      <c r="E131" s="12">
        <f>E121+E130</f>
        <v>1390</v>
      </c>
      <c r="F131" s="12">
        <f t="shared" ref="F131:J131" si="17">F121+F130</f>
        <v>196</v>
      </c>
      <c r="G131" s="13">
        <f t="shared" si="17"/>
        <v>1769.54</v>
      </c>
      <c r="H131" s="13">
        <f t="shared" si="17"/>
        <v>93.19</v>
      </c>
      <c r="I131" s="13">
        <f t="shared" si="17"/>
        <v>113.82000000000001</v>
      </c>
      <c r="J131" s="13">
        <f t="shared" si="17"/>
        <v>243.71</v>
      </c>
    </row>
    <row r="132" spans="1:10" ht="12" customHeight="1" x14ac:dyDescent="0.25">
      <c r="A132" s="19"/>
      <c r="B132" s="17"/>
      <c r="C132" s="17"/>
      <c r="D132" s="17"/>
      <c r="E132" s="17"/>
      <c r="F132" s="17"/>
      <c r="G132" s="17"/>
      <c r="H132" s="17"/>
      <c r="I132" s="17"/>
      <c r="J132" s="17"/>
    </row>
    <row r="133" spans="1:10" ht="12" customHeight="1" x14ac:dyDescent="0.25">
      <c r="A133" s="18" t="s">
        <v>10</v>
      </c>
      <c r="B133" s="29" t="s">
        <v>89</v>
      </c>
      <c r="C133" s="29"/>
      <c r="D133" s="29"/>
      <c r="E133" s="18" t="s">
        <v>11</v>
      </c>
      <c r="F133" s="1"/>
      <c r="G133" s="18"/>
      <c r="H133" s="18"/>
      <c r="I133" s="18" t="s">
        <v>12</v>
      </c>
      <c r="J133" s="8">
        <v>7</v>
      </c>
    </row>
    <row r="134" spans="1:10" ht="12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</row>
    <row r="135" spans="1:10" ht="12" customHeight="1" x14ac:dyDescent="0.25">
      <c r="A135" s="2" t="s">
        <v>0</v>
      </c>
      <c r="B135" s="2" t="s">
        <v>1</v>
      </c>
      <c r="C135" s="2" t="s">
        <v>2</v>
      </c>
      <c r="D135" s="2" t="s">
        <v>3</v>
      </c>
      <c r="E135" s="2" t="s">
        <v>4</v>
      </c>
      <c r="F135" s="2" t="s">
        <v>5</v>
      </c>
      <c r="G135" s="2" t="s">
        <v>6</v>
      </c>
      <c r="H135" s="2" t="s">
        <v>7</v>
      </c>
      <c r="I135" s="2" t="s">
        <v>8</v>
      </c>
      <c r="J135" s="2" t="s">
        <v>9</v>
      </c>
    </row>
    <row r="136" spans="1:10" ht="12" customHeight="1" x14ac:dyDescent="0.25">
      <c r="A136" s="28" t="s">
        <v>13</v>
      </c>
      <c r="B136" s="1" t="s">
        <v>16</v>
      </c>
      <c r="C136" s="4">
        <v>262</v>
      </c>
      <c r="D136" s="5" t="s">
        <v>27</v>
      </c>
      <c r="E136" s="2">
        <v>260</v>
      </c>
      <c r="F136" s="3">
        <v>33.5</v>
      </c>
      <c r="G136" s="4">
        <v>479.05</v>
      </c>
      <c r="H136" s="4">
        <v>12.53</v>
      </c>
      <c r="I136" s="4">
        <v>14.08</v>
      </c>
      <c r="J136" s="4">
        <v>39.65</v>
      </c>
    </row>
    <row r="137" spans="1:10" ht="12" customHeight="1" x14ac:dyDescent="0.25">
      <c r="A137" s="28"/>
      <c r="B137" s="1" t="s">
        <v>17</v>
      </c>
      <c r="C137" s="4">
        <v>588</v>
      </c>
      <c r="D137" s="1" t="s">
        <v>58</v>
      </c>
      <c r="E137" s="2">
        <v>200</v>
      </c>
      <c r="F137" s="3">
        <v>7.4</v>
      </c>
      <c r="G137" s="4">
        <v>195.6</v>
      </c>
      <c r="H137" s="4">
        <v>0.44</v>
      </c>
      <c r="I137" s="10">
        <v>0</v>
      </c>
      <c r="J137" s="4">
        <v>48.88</v>
      </c>
    </row>
    <row r="138" spans="1:10" ht="12" customHeight="1" x14ac:dyDescent="0.25">
      <c r="A138" s="28"/>
      <c r="B138" s="1" t="s">
        <v>18</v>
      </c>
      <c r="C138" s="4">
        <v>3</v>
      </c>
      <c r="D138" s="5" t="s">
        <v>61</v>
      </c>
      <c r="E138" s="2">
        <v>50</v>
      </c>
      <c r="F138" s="3">
        <v>17.899999999999999</v>
      </c>
      <c r="G138" s="4">
        <v>79.400000000000006</v>
      </c>
      <c r="H138" s="4">
        <v>6</v>
      </c>
      <c r="I138" s="4">
        <v>8.5</v>
      </c>
      <c r="J138" s="4">
        <v>8.3000000000000007</v>
      </c>
    </row>
    <row r="139" spans="1:10" ht="12" customHeight="1" x14ac:dyDescent="0.25">
      <c r="A139" s="28"/>
      <c r="B139" s="1"/>
      <c r="C139" s="4"/>
      <c r="D139" s="5"/>
      <c r="E139" s="2"/>
      <c r="F139" s="3"/>
      <c r="G139" s="4"/>
      <c r="H139" s="4"/>
      <c r="I139" s="4"/>
      <c r="J139" s="4"/>
    </row>
    <row r="140" spans="1:10" ht="12" customHeight="1" x14ac:dyDescent="0.25">
      <c r="A140" s="28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" customHeight="1" x14ac:dyDescent="0.25">
      <c r="A141" s="28" t="s">
        <v>14</v>
      </c>
      <c r="B141" s="1" t="s">
        <v>19</v>
      </c>
      <c r="C141" s="1"/>
      <c r="D141" s="1"/>
      <c r="E141" s="1"/>
      <c r="F141" s="1"/>
      <c r="G141" s="1"/>
      <c r="H141" s="1"/>
      <c r="I141" s="1"/>
      <c r="J141" s="1"/>
    </row>
    <row r="142" spans="1:10" ht="12" customHeight="1" x14ac:dyDescent="0.25">
      <c r="A142" s="28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" customHeight="1" x14ac:dyDescent="0.25">
      <c r="A143" s="28"/>
      <c r="B143" s="11" t="s">
        <v>72</v>
      </c>
      <c r="C143" s="1"/>
      <c r="D143" s="1"/>
      <c r="E143" s="2">
        <f>SUM(E136:E142)</f>
        <v>510</v>
      </c>
      <c r="F143" s="2">
        <f t="shared" ref="F143:J143" si="18">SUM(F136:F142)</f>
        <v>58.8</v>
      </c>
      <c r="G143" s="2">
        <f t="shared" si="18"/>
        <v>754.05</v>
      </c>
      <c r="H143" s="2">
        <f t="shared" si="18"/>
        <v>18.97</v>
      </c>
      <c r="I143" s="2">
        <f t="shared" si="18"/>
        <v>22.58</v>
      </c>
      <c r="J143" s="2">
        <f t="shared" si="18"/>
        <v>96.83</v>
      </c>
    </row>
    <row r="144" spans="1:10" ht="12" customHeight="1" x14ac:dyDescent="0.25">
      <c r="A144" s="28" t="s">
        <v>15</v>
      </c>
      <c r="B144" s="1" t="s">
        <v>20</v>
      </c>
      <c r="C144" s="4" t="s">
        <v>48</v>
      </c>
      <c r="D144" s="1" t="s">
        <v>62</v>
      </c>
      <c r="E144" s="2">
        <v>60</v>
      </c>
      <c r="F144" s="3">
        <v>9.6</v>
      </c>
      <c r="G144" s="4">
        <v>11.6</v>
      </c>
      <c r="H144" s="4">
        <v>0.48</v>
      </c>
      <c r="I144" s="4">
        <v>0.06</v>
      </c>
      <c r="J144" s="4">
        <v>1.02</v>
      </c>
    </row>
    <row r="145" spans="1:10" ht="12" customHeight="1" x14ac:dyDescent="0.25">
      <c r="A145" s="28"/>
      <c r="B145" s="1" t="s">
        <v>21</v>
      </c>
      <c r="C145" s="4">
        <v>138</v>
      </c>
      <c r="D145" s="1" t="s">
        <v>49</v>
      </c>
      <c r="E145" s="2">
        <v>250</v>
      </c>
      <c r="F145" s="3">
        <v>29.8</v>
      </c>
      <c r="G145" s="4">
        <v>323.88</v>
      </c>
      <c r="H145" s="4">
        <v>23.66</v>
      </c>
      <c r="I145" s="4">
        <v>28.52</v>
      </c>
      <c r="J145" s="4">
        <v>44.32</v>
      </c>
    </row>
    <row r="146" spans="1:10" ht="12" customHeight="1" x14ac:dyDescent="0.25">
      <c r="A146" s="28"/>
      <c r="B146" s="1" t="s">
        <v>22</v>
      </c>
      <c r="C146" s="4">
        <v>633</v>
      </c>
      <c r="D146" s="1" t="s">
        <v>83</v>
      </c>
      <c r="E146" s="2">
        <v>140</v>
      </c>
      <c r="F146" s="25">
        <v>77.900000000000006</v>
      </c>
      <c r="G146" s="4">
        <v>497.91</v>
      </c>
      <c r="H146" s="4">
        <v>32.32</v>
      </c>
      <c r="I146" s="4">
        <v>33.619999999999997</v>
      </c>
      <c r="J146" s="4">
        <v>46.98</v>
      </c>
    </row>
    <row r="147" spans="1:10" ht="12" customHeight="1" x14ac:dyDescent="0.25">
      <c r="A147" s="28"/>
      <c r="B147" s="1" t="s">
        <v>23</v>
      </c>
      <c r="C147" s="4">
        <v>469</v>
      </c>
      <c r="D147" s="1" t="s">
        <v>33</v>
      </c>
      <c r="E147" s="2">
        <v>180</v>
      </c>
      <c r="F147" s="3">
        <v>13.3</v>
      </c>
      <c r="G147" s="4">
        <v>260.39999999999998</v>
      </c>
      <c r="H147" s="4">
        <v>6.48</v>
      </c>
      <c r="I147" s="4">
        <v>9</v>
      </c>
      <c r="J147" s="4">
        <v>39.119999999999997</v>
      </c>
    </row>
    <row r="148" spans="1:10" ht="12" customHeight="1" x14ac:dyDescent="0.25">
      <c r="A148" s="28"/>
      <c r="B148" s="1" t="s">
        <v>24</v>
      </c>
      <c r="C148" s="4">
        <v>628</v>
      </c>
      <c r="D148" s="1" t="s">
        <v>44</v>
      </c>
      <c r="E148" s="2">
        <v>215</v>
      </c>
      <c r="F148" s="3">
        <v>2.6</v>
      </c>
      <c r="G148" s="4">
        <v>93</v>
      </c>
      <c r="H148" s="4">
        <v>0.4</v>
      </c>
      <c r="I148" s="4">
        <v>0</v>
      </c>
      <c r="J148" s="4">
        <v>25.02</v>
      </c>
    </row>
    <row r="149" spans="1:10" ht="12" customHeight="1" x14ac:dyDescent="0.25">
      <c r="A149" s="28"/>
      <c r="B149" s="1" t="s">
        <v>25</v>
      </c>
      <c r="C149" s="4">
        <v>1</v>
      </c>
      <c r="D149" s="1" t="s">
        <v>28</v>
      </c>
      <c r="E149" s="2">
        <v>30</v>
      </c>
      <c r="F149" s="3">
        <v>2</v>
      </c>
      <c r="G149" s="4">
        <v>90.48</v>
      </c>
      <c r="H149" s="4">
        <v>2.1800000000000002</v>
      </c>
      <c r="I149" s="4">
        <v>0.43</v>
      </c>
      <c r="J149" s="4">
        <v>19.27</v>
      </c>
    </row>
    <row r="150" spans="1:10" ht="12" customHeight="1" x14ac:dyDescent="0.25">
      <c r="A150" s="28"/>
      <c r="B150" s="1" t="s">
        <v>26</v>
      </c>
      <c r="C150" s="4">
        <v>1</v>
      </c>
      <c r="D150" s="1" t="s">
        <v>45</v>
      </c>
      <c r="E150" s="2">
        <v>30</v>
      </c>
      <c r="F150" s="3">
        <v>2</v>
      </c>
      <c r="G150" s="4">
        <v>76.5</v>
      </c>
      <c r="H150" s="4">
        <v>2.46</v>
      </c>
      <c r="I150" s="4">
        <v>0.64</v>
      </c>
      <c r="J150" s="4">
        <v>14.58</v>
      </c>
    </row>
    <row r="151" spans="1:10" ht="12" customHeight="1" x14ac:dyDescent="0.25">
      <c r="A151" s="28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" customHeight="1" x14ac:dyDescent="0.25">
      <c r="A152" s="28"/>
      <c r="B152" s="11" t="s">
        <v>72</v>
      </c>
      <c r="C152" s="1"/>
      <c r="D152" s="1"/>
      <c r="E152" s="2">
        <f>SUM(E144:E151)</f>
        <v>905</v>
      </c>
      <c r="F152" s="2">
        <f t="shared" ref="F152:J152" si="19">SUM(F144:F151)</f>
        <v>137.20000000000002</v>
      </c>
      <c r="G152" s="2">
        <f t="shared" si="19"/>
        <v>1353.77</v>
      </c>
      <c r="H152" s="2">
        <f t="shared" si="19"/>
        <v>67.97999999999999</v>
      </c>
      <c r="I152" s="2">
        <f t="shared" si="19"/>
        <v>72.27</v>
      </c>
      <c r="J152" s="2">
        <f t="shared" si="19"/>
        <v>190.31000000000003</v>
      </c>
    </row>
    <row r="153" spans="1:10" ht="12" customHeight="1" x14ac:dyDescent="0.25">
      <c r="A153" s="28"/>
      <c r="B153" s="30" t="s">
        <v>73</v>
      </c>
      <c r="C153" s="30"/>
      <c r="D153" s="1"/>
      <c r="E153" s="12">
        <f>E143+E152</f>
        <v>1415</v>
      </c>
      <c r="F153" s="12">
        <f t="shared" ref="F153:J153" si="20">F143+F152</f>
        <v>196</v>
      </c>
      <c r="G153" s="13">
        <f t="shared" si="20"/>
        <v>2107.8199999999997</v>
      </c>
      <c r="H153" s="13">
        <f t="shared" si="20"/>
        <v>86.949999999999989</v>
      </c>
      <c r="I153" s="13">
        <f t="shared" si="20"/>
        <v>94.85</v>
      </c>
      <c r="J153" s="13">
        <f t="shared" si="20"/>
        <v>287.14000000000004</v>
      </c>
    </row>
    <row r="154" spans="1:10" ht="12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 ht="12" customHeight="1" x14ac:dyDescent="0.25">
      <c r="A155" s="18" t="s">
        <v>10</v>
      </c>
      <c r="B155" s="29" t="s">
        <v>89</v>
      </c>
      <c r="C155" s="29"/>
      <c r="D155" s="29"/>
      <c r="E155" s="18" t="s">
        <v>11</v>
      </c>
      <c r="F155" s="1"/>
      <c r="G155" s="18"/>
      <c r="H155" s="18"/>
      <c r="I155" s="18" t="s">
        <v>12</v>
      </c>
      <c r="J155" s="8">
        <v>8</v>
      </c>
    </row>
    <row r="156" spans="1:10" ht="12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</row>
    <row r="157" spans="1:10" ht="12" customHeight="1" x14ac:dyDescent="0.25">
      <c r="A157" s="2" t="s">
        <v>0</v>
      </c>
      <c r="B157" s="2" t="s">
        <v>1</v>
      </c>
      <c r="C157" s="2" t="s">
        <v>2</v>
      </c>
      <c r="D157" s="2" t="s">
        <v>3</v>
      </c>
      <c r="E157" s="2" t="s">
        <v>4</v>
      </c>
      <c r="F157" s="2" t="s">
        <v>5</v>
      </c>
      <c r="G157" s="2" t="s">
        <v>6</v>
      </c>
      <c r="H157" s="2" t="s">
        <v>7</v>
      </c>
      <c r="I157" s="2" t="s">
        <v>8</v>
      </c>
      <c r="J157" s="2" t="s">
        <v>9</v>
      </c>
    </row>
    <row r="158" spans="1:10" ht="12" customHeight="1" x14ac:dyDescent="0.25">
      <c r="A158" s="28" t="s">
        <v>13</v>
      </c>
      <c r="B158" s="1" t="s">
        <v>16</v>
      </c>
      <c r="C158" s="4">
        <v>265</v>
      </c>
      <c r="D158" s="5" t="s">
        <v>51</v>
      </c>
      <c r="E158" s="2">
        <v>220</v>
      </c>
      <c r="F158" s="3">
        <v>44</v>
      </c>
      <c r="G158" s="4">
        <v>509.05</v>
      </c>
      <c r="H158" s="4">
        <v>12.53</v>
      </c>
      <c r="I158" s="4">
        <v>24.08</v>
      </c>
      <c r="J158" s="4">
        <v>39.65</v>
      </c>
    </row>
    <row r="159" spans="1:10" ht="12" customHeight="1" x14ac:dyDescent="0.25">
      <c r="A159" s="28"/>
      <c r="B159" s="1" t="s">
        <v>17</v>
      </c>
      <c r="C159" s="4">
        <v>628</v>
      </c>
      <c r="D159" s="1" t="s">
        <v>44</v>
      </c>
      <c r="E159" s="2">
        <v>215</v>
      </c>
      <c r="F159" s="3">
        <v>2.6</v>
      </c>
      <c r="G159" s="4">
        <v>93</v>
      </c>
      <c r="H159" s="4">
        <v>0.4</v>
      </c>
      <c r="I159" s="4">
        <v>0</v>
      </c>
      <c r="J159" s="4">
        <v>25.02</v>
      </c>
    </row>
    <row r="160" spans="1:10" ht="12" customHeight="1" x14ac:dyDescent="0.25">
      <c r="A160" s="28"/>
      <c r="B160" s="1" t="s">
        <v>18</v>
      </c>
      <c r="C160" s="4">
        <v>2</v>
      </c>
      <c r="D160" s="5" t="s">
        <v>55</v>
      </c>
      <c r="E160" s="2">
        <v>55</v>
      </c>
      <c r="F160" s="3">
        <v>12.2</v>
      </c>
      <c r="G160" s="4">
        <v>93.5</v>
      </c>
      <c r="H160" s="4">
        <v>2.56</v>
      </c>
      <c r="I160" s="4">
        <v>5.8</v>
      </c>
      <c r="J160" s="4">
        <v>28.8</v>
      </c>
    </row>
    <row r="161" spans="1:10" ht="12" customHeight="1" x14ac:dyDescent="0.25">
      <c r="A161" s="28"/>
      <c r="B161" s="1"/>
      <c r="C161" s="4"/>
      <c r="D161" s="5"/>
      <c r="E161" s="24"/>
      <c r="F161" s="3"/>
      <c r="G161" s="4"/>
      <c r="H161" s="4"/>
      <c r="I161" s="4"/>
      <c r="J161" s="4"/>
    </row>
    <row r="162" spans="1:10" ht="12" customHeight="1" x14ac:dyDescent="0.25">
      <c r="A162" s="28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" customHeight="1" x14ac:dyDescent="0.25">
      <c r="A163" s="28" t="s">
        <v>14</v>
      </c>
      <c r="B163" s="1" t="s">
        <v>19</v>
      </c>
      <c r="C163" s="1"/>
      <c r="D163" s="1"/>
      <c r="E163" s="1"/>
      <c r="F163" s="1"/>
      <c r="G163" s="1"/>
      <c r="H163" s="1"/>
      <c r="I163" s="1"/>
      <c r="J163" s="1"/>
    </row>
    <row r="164" spans="1:10" ht="12" customHeight="1" x14ac:dyDescent="0.25">
      <c r="A164" s="28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" customHeight="1" x14ac:dyDescent="0.25">
      <c r="A165" s="28"/>
      <c r="B165" s="11" t="s">
        <v>72</v>
      </c>
      <c r="C165" s="1"/>
      <c r="D165" s="1"/>
      <c r="E165" s="2">
        <f>SUM(E158:E164)</f>
        <v>490</v>
      </c>
      <c r="F165" s="2">
        <f t="shared" ref="F165:J165" si="21">SUM(F158:F164)</f>
        <v>58.8</v>
      </c>
      <c r="G165" s="2">
        <f t="shared" si="21"/>
        <v>695.55</v>
      </c>
      <c r="H165" s="2">
        <f t="shared" si="21"/>
        <v>15.49</v>
      </c>
      <c r="I165" s="2">
        <f t="shared" si="21"/>
        <v>29.88</v>
      </c>
      <c r="J165" s="2">
        <f t="shared" si="21"/>
        <v>93.47</v>
      </c>
    </row>
    <row r="166" spans="1:10" ht="12" customHeight="1" x14ac:dyDescent="0.25">
      <c r="A166" s="28" t="s">
        <v>15</v>
      </c>
      <c r="B166" s="1" t="s">
        <v>20</v>
      </c>
      <c r="C166" s="4" t="s">
        <v>48</v>
      </c>
      <c r="D166" s="1" t="s">
        <v>74</v>
      </c>
      <c r="E166" s="2">
        <v>60</v>
      </c>
      <c r="F166" s="3">
        <v>10.9</v>
      </c>
      <c r="G166" s="4">
        <v>67.2</v>
      </c>
      <c r="H166" s="4">
        <v>4.2</v>
      </c>
      <c r="I166" s="4">
        <v>0.3</v>
      </c>
      <c r="J166" s="4">
        <v>12</v>
      </c>
    </row>
    <row r="167" spans="1:10" ht="12" customHeight="1" x14ac:dyDescent="0.25">
      <c r="A167" s="28"/>
      <c r="B167" s="1" t="s">
        <v>21</v>
      </c>
      <c r="C167" s="6">
        <v>120</v>
      </c>
      <c r="D167" s="1" t="s">
        <v>66</v>
      </c>
      <c r="E167" s="2">
        <v>260</v>
      </c>
      <c r="F167" s="3">
        <v>31.6</v>
      </c>
      <c r="G167" s="4">
        <v>373.18</v>
      </c>
      <c r="H167" s="4">
        <v>26.64</v>
      </c>
      <c r="I167" s="4">
        <v>16.18</v>
      </c>
      <c r="J167" s="4">
        <v>41.86</v>
      </c>
    </row>
    <row r="168" spans="1:10" ht="12" customHeight="1" x14ac:dyDescent="0.25">
      <c r="A168" s="28"/>
      <c r="B168" s="1" t="s">
        <v>22</v>
      </c>
      <c r="C168" s="4">
        <v>446</v>
      </c>
      <c r="D168" s="1" t="s">
        <v>76</v>
      </c>
      <c r="E168" s="2">
        <v>130</v>
      </c>
      <c r="F168" s="3">
        <v>63.1</v>
      </c>
      <c r="G168" s="4">
        <v>382.8</v>
      </c>
      <c r="H168" s="4">
        <v>28.17</v>
      </c>
      <c r="I168" s="4">
        <v>38.590000000000003</v>
      </c>
      <c r="J168" s="4">
        <v>50.02</v>
      </c>
    </row>
    <row r="169" spans="1:10" ht="12" customHeight="1" x14ac:dyDescent="0.25">
      <c r="A169" s="28"/>
      <c r="B169" s="1" t="s">
        <v>23</v>
      </c>
      <c r="C169" s="4">
        <v>465</v>
      </c>
      <c r="D169" s="1" t="s">
        <v>35</v>
      </c>
      <c r="E169" s="2">
        <v>180</v>
      </c>
      <c r="F169" s="3">
        <v>17.600000000000001</v>
      </c>
      <c r="G169" s="4">
        <v>270</v>
      </c>
      <c r="H169" s="4">
        <v>0.05</v>
      </c>
      <c r="I169" s="4">
        <v>5.08</v>
      </c>
      <c r="J169" s="4">
        <v>35.4</v>
      </c>
    </row>
    <row r="170" spans="1:10" ht="12" customHeight="1" x14ac:dyDescent="0.25">
      <c r="A170" s="28"/>
      <c r="B170" s="1" t="s">
        <v>24</v>
      </c>
      <c r="C170" s="4">
        <v>591</v>
      </c>
      <c r="D170" s="5" t="s">
        <v>43</v>
      </c>
      <c r="E170" s="2">
        <v>200</v>
      </c>
      <c r="F170" s="3">
        <v>10</v>
      </c>
      <c r="G170" s="4">
        <v>156.30000000000001</v>
      </c>
      <c r="H170" s="4">
        <v>0.92</v>
      </c>
      <c r="I170" s="4">
        <v>0</v>
      </c>
      <c r="J170" s="4">
        <v>42.08</v>
      </c>
    </row>
    <row r="171" spans="1:10" ht="12" customHeight="1" x14ac:dyDescent="0.25">
      <c r="A171" s="28"/>
      <c r="B171" s="1" t="s">
        <v>25</v>
      </c>
      <c r="C171" s="4">
        <v>1</v>
      </c>
      <c r="D171" s="1" t="s">
        <v>28</v>
      </c>
      <c r="E171" s="2">
        <v>30</v>
      </c>
      <c r="F171" s="3">
        <v>2</v>
      </c>
      <c r="G171" s="4">
        <v>90.48</v>
      </c>
      <c r="H171" s="4">
        <v>2.1800000000000002</v>
      </c>
      <c r="I171" s="4">
        <v>0.43</v>
      </c>
      <c r="J171" s="4">
        <v>19.27</v>
      </c>
    </row>
    <row r="172" spans="1:10" ht="12" customHeight="1" x14ac:dyDescent="0.25">
      <c r="A172" s="28"/>
      <c r="B172" s="1" t="s">
        <v>26</v>
      </c>
      <c r="C172" s="4">
        <v>1</v>
      </c>
      <c r="D172" s="1" t="s">
        <v>45</v>
      </c>
      <c r="E172" s="2">
        <v>30</v>
      </c>
      <c r="F172" s="3">
        <v>2</v>
      </c>
      <c r="G172" s="4">
        <v>76.5</v>
      </c>
      <c r="H172" s="4">
        <v>2.46</v>
      </c>
      <c r="I172" s="4">
        <v>0.64</v>
      </c>
      <c r="J172" s="4">
        <v>14.58</v>
      </c>
    </row>
    <row r="173" spans="1:10" ht="12" customHeight="1" x14ac:dyDescent="0.25">
      <c r="A173" s="28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" customHeight="1" x14ac:dyDescent="0.25">
      <c r="A174" s="28"/>
      <c r="B174" s="11" t="s">
        <v>72</v>
      </c>
      <c r="C174" s="1"/>
      <c r="D174" s="1"/>
      <c r="E174" s="2">
        <f>SUM(E166:E173)</f>
        <v>890</v>
      </c>
      <c r="F174" s="2">
        <f t="shared" ref="F174:J174" si="22">SUM(F166:F173)</f>
        <v>137.19999999999999</v>
      </c>
      <c r="G174" s="2">
        <f t="shared" si="22"/>
        <v>1416.46</v>
      </c>
      <c r="H174" s="2">
        <f t="shared" si="22"/>
        <v>64.62</v>
      </c>
      <c r="I174" s="2">
        <f t="shared" si="22"/>
        <v>61.220000000000006</v>
      </c>
      <c r="J174" s="2">
        <f t="shared" si="22"/>
        <v>215.21000000000004</v>
      </c>
    </row>
    <row r="175" spans="1:10" ht="12" customHeight="1" x14ac:dyDescent="0.25">
      <c r="A175" s="28"/>
      <c r="B175" s="30" t="s">
        <v>73</v>
      </c>
      <c r="C175" s="30"/>
      <c r="D175" s="1"/>
      <c r="E175" s="12">
        <f>E165+E174</f>
        <v>1380</v>
      </c>
      <c r="F175" s="12">
        <f t="shared" ref="F175:J175" si="23">F165+F174</f>
        <v>196</v>
      </c>
      <c r="G175" s="13">
        <f t="shared" si="23"/>
        <v>2112.0100000000002</v>
      </c>
      <c r="H175" s="13">
        <f t="shared" si="23"/>
        <v>80.11</v>
      </c>
      <c r="I175" s="13">
        <f t="shared" si="23"/>
        <v>91.100000000000009</v>
      </c>
      <c r="J175" s="13">
        <f t="shared" si="23"/>
        <v>308.68000000000006</v>
      </c>
    </row>
    <row r="176" spans="1:10" ht="12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</row>
    <row r="177" spans="1:10" ht="12" customHeight="1" x14ac:dyDescent="0.25">
      <c r="A177" s="18" t="s">
        <v>10</v>
      </c>
      <c r="B177" s="29" t="s">
        <v>89</v>
      </c>
      <c r="C177" s="29"/>
      <c r="D177" s="29"/>
      <c r="E177" s="18" t="s">
        <v>11</v>
      </c>
      <c r="F177" s="1"/>
      <c r="G177" s="18"/>
      <c r="H177" s="18"/>
      <c r="I177" s="18" t="s">
        <v>12</v>
      </c>
      <c r="J177" s="8">
        <v>9</v>
      </c>
    </row>
    <row r="178" spans="1:10" ht="12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 ht="12" customHeight="1" x14ac:dyDescent="0.25">
      <c r="A179" s="2" t="s">
        <v>0</v>
      </c>
      <c r="B179" s="2" t="s">
        <v>1</v>
      </c>
      <c r="C179" s="2" t="s">
        <v>2</v>
      </c>
      <c r="D179" s="2" t="s">
        <v>3</v>
      </c>
      <c r="E179" s="2" t="s">
        <v>4</v>
      </c>
      <c r="F179" s="2" t="s">
        <v>5</v>
      </c>
      <c r="G179" s="2" t="s">
        <v>6</v>
      </c>
      <c r="H179" s="2" t="s">
        <v>7</v>
      </c>
      <c r="I179" s="2" t="s">
        <v>8</v>
      </c>
      <c r="J179" s="2" t="s">
        <v>9</v>
      </c>
    </row>
    <row r="180" spans="1:10" ht="12" customHeight="1" x14ac:dyDescent="0.25">
      <c r="A180" s="28" t="s">
        <v>13</v>
      </c>
      <c r="B180" s="1" t="s">
        <v>16</v>
      </c>
      <c r="C180" s="4">
        <v>257</v>
      </c>
      <c r="D180" s="5" t="s">
        <v>41</v>
      </c>
      <c r="E180" s="2">
        <v>260</v>
      </c>
      <c r="F180" s="3">
        <v>32.299999999999997</v>
      </c>
      <c r="G180" s="4">
        <v>323.54000000000002</v>
      </c>
      <c r="H180" s="4">
        <v>3.71</v>
      </c>
      <c r="I180" s="4">
        <v>13.75</v>
      </c>
      <c r="J180" s="4">
        <v>39.74</v>
      </c>
    </row>
    <row r="181" spans="1:10" ht="12" customHeight="1" x14ac:dyDescent="0.25">
      <c r="A181" s="28"/>
      <c r="B181" s="1" t="s">
        <v>17</v>
      </c>
      <c r="C181" s="4">
        <v>585</v>
      </c>
      <c r="D181" s="1" t="s">
        <v>84</v>
      </c>
      <c r="E181" s="2">
        <v>200</v>
      </c>
      <c r="F181" s="3">
        <v>11.9</v>
      </c>
      <c r="G181" s="4">
        <v>196</v>
      </c>
      <c r="H181" s="4">
        <v>0.5</v>
      </c>
      <c r="I181" s="4">
        <v>0.2</v>
      </c>
      <c r="J181" s="4">
        <v>23.1</v>
      </c>
    </row>
    <row r="182" spans="1:10" ht="12" customHeight="1" x14ac:dyDescent="0.25">
      <c r="A182" s="28"/>
      <c r="B182" s="1" t="s">
        <v>18</v>
      </c>
      <c r="C182" s="4">
        <v>3</v>
      </c>
      <c r="D182" s="5" t="s">
        <v>59</v>
      </c>
      <c r="E182" s="14">
        <v>40</v>
      </c>
      <c r="F182" s="3">
        <v>14.6</v>
      </c>
      <c r="G182" s="4">
        <v>154</v>
      </c>
      <c r="H182" s="4">
        <v>2.21</v>
      </c>
      <c r="I182" s="4">
        <v>9.1199999999999992</v>
      </c>
      <c r="J182" s="4">
        <v>15.4</v>
      </c>
    </row>
    <row r="183" spans="1:10" ht="12" customHeight="1" x14ac:dyDescent="0.25">
      <c r="A183" s="28"/>
      <c r="B183" s="1"/>
      <c r="C183" s="4"/>
      <c r="D183" s="5"/>
      <c r="E183" s="2"/>
      <c r="F183" s="3"/>
      <c r="G183" s="4"/>
      <c r="H183" s="4"/>
      <c r="I183" s="4"/>
      <c r="J183" s="4"/>
    </row>
    <row r="184" spans="1:10" ht="12" customHeight="1" x14ac:dyDescent="0.25">
      <c r="A184" s="28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" customHeight="1" x14ac:dyDescent="0.25">
      <c r="A185" s="28" t="s">
        <v>14</v>
      </c>
      <c r="B185" s="1" t="s">
        <v>19</v>
      </c>
      <c r="C185" s="1"/>
      <c r="D185" s="1"/>
      <c r="E185" s="1"/>
      <c r="F185" s="1"/>
      <c r="G185" s="1"/>
      <c r="H185" s="1"/>
      <c r="I185" s="1"/>
      <c r="J185" s="1"/>
    </row>
    <row r="186" spans="1:10" ht="12" customHeight="1" x14ac:dyDescent="0.25">
      <c r="A186" s="28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" customHeight="1" x14ac:dyDescent="0.25">
      <c r="A187" s="28"/>
      <c r="B187" s="11" t="s">
        <v>72</v>
      </c>
      <c r="C187" s="1"/>
      <c r="D187" s="1"/>
      <c r="E187" s="2">
        <f>SUM(E180:E186)</f>
        <v>500</v>
      </c>
      <c r="F187" s="2">
        <f t="shared" ref="F187:J187" si="24">SUM(F180:F186)</f>
        <v>58.8</v>
      </c>
      <c r="G187" s="2">
        <f t="shared" si="24"/>
        <v>673.54</v>
      </c>
      <c r="H187" s="2">
        <f t="shared" si="24"/>
        <v>6.42</v>
      </c>
      <c r="I187" s="2">
        <f t="shared" si="24"/>
        <v>23.07</v>
      </c>
      <c r="J187" s="2">
        <f t="shared" si="24"/>
        <v>78.240000000000009</v>
      </c>
    </row>
    <row r="188" spans="1:10" ht="12" customHeight="1" x14ac:dyDescent="0.25">
      <c r="A188" s="28" t="s">
        <v>15</v>
      </c>
      <c r="B188" s="1" t="s">
        <v>20</v>
      </c>
      <c r="C188" s="4" t="s">
        <v>48</v>
      </c>
      <c r="D188" s="1" t="s">
        <v>60</v>
      </c>
      <c r="E188" s="2">
        <v>60</v>
      </c>
      <c r="F188" s="3">
        <v>11.1</v>
      </c>
      <c r="G188" s="4">
        <v>45.6</v>
      </c>
      <c r="H188" s="2">
        <v>0.96</v>
      </c>
      <c r="I188" s="4">
        <v>2.94</v>
      </c>
      <c r="J188" s="4">
        <v>3.6</v>
      </c>
    </row>
    <row r="189" spans="1:10" ht="12" customHeight="1" x14ac:dyDescent="0.25">
      <c r="A189" s="28"/>
      <c r="B189" s="1" t="s">
        <v>21</v>
      </c>
      <c r="C189" s="4">
        <v>120</v>
      </c>
      <c r="D189" s="1" t="s">
        <v>46</v>
      </c>
      <c r="E189" s="2">
        <v>260</v>
      </c>
      <c r="F189" s="3">
        <v>32.9</v>
      </c>
      <c r="G189" s="4">
        <v>323.88</v>
      </c>
      <c r="H189" s="4">
        <v>23.66</v>
      </c>
      <c r="I189" s="4">
        <v>28.52</v>
      </c>
      <c r="J189" s="4">
        <v>44.32</v>
      </c>
    </row>
    <row r="190" spans="1:10" ht="12" customHeight="1" x14ac:dyDescent="0.25">
      <c r="A190" s="28"/>
      <c r="B190" s="1" t="s">
        <v>22</v>
      </c>
      <c r="C190" s="4">
        <v>405</v>
      </c>
      <c r="D190" s="1" t="s">
        <v>65</v>
      </c>
      <c r="E190" s="2">
        <v>280</v>
      </c>
      <c r="F190" s="3">
        <v>86.6</v>
      </c>
      <c r="G190" s="4">
        <v>615.36</v>
      </c>
      <c r="H190" s="4">
        <v>28.56</v>
      </c>
      <c r="I190" s="4">
        <v>44.04</v>
      </c>
      <c r="J190" s="4">
        <v>74.52</v>
      </c>
    </row>
    <row r="191" spans="1:10" ht="12" customHeight="1" x14ac:dyDescent="0.25">
      <c r="A191" s="28"/>
      <c r="B191" s="1" t="s">
        <v>23</v>
      </c>
      <c r="C191" s="4"/>
      <c r="D191" s="5"/>
      <c r="E191" s="2"/>
      <c r="F191" s="3"/>
      <c r="G191" s="4"/>
      <c r="H191" s="4"/>
      <c r="I191" s="4"/>
      <c r="J191" s="4"/>
    </row>
    <row r="192" spans="1:10" ht="12" customHeight="1" x14ac:dyDescent="0.25">
      <c r="A192" s="28"/>
      <c r="B192" s="1" t="s">
        <v>24</v>
      </c>
      <c r="C192" s="4">
        <v>628</v>
      </c>
      <c r="D192" s="1" t="s">
        <v>44</v>
      </c>
      <c r="E192" s="2">
        <v>215</v>
      </c>
      <c r="F192" s="3">
        <v>2.6</v>
      </c>
      <c r="G192" s="4">
        <v>93</v>
      </c>
      <c r="H192" s="4">
        <v>0.4</v>
      </c>
      <c r="I192" s="4">
        <v>0</v>
      </c>
      <c r="J192" s="4">
        <v>25.02</v>
      </c>
    </row>
    <row r="193" spans="1:10" ht="12" customHeight="1" x14ac:dyDescent="0.25">
      <c r="A193" s="28"/>
      <c r="B193" s="1" t="s">
        <v>25</v>
      </c>
      <c r="C193" s="4">
        <v>1</v>
      </c>
      <c r="D193" s="1" t="s">
        <v>28</v>
      </c>
      <c r="E193" s="2">
        <v>30</v>
      </c>
      <c r="F193" s="3">
        <v>2</v>
      </c>
      <c r="G193" s="4">
        <v>90.48</v>
      </c>
      <c r="H193" s="4">
        <v>2.1800000000000002</v>
      </c>
      <c r="I193" s="4">
        <v>0.43</v>
      </c>
      <c r="J193" s="4">
        <v>19.27</v>
      </c>
    </row>
    <row r="194" spans="1:10" ht="12" customHeight="1" x14ac:dyDescent="0.25">
      <c r="A194" s="28"/>
      <c r="B194" s="1" t="s">
        <v>26</v>
      </c>
      <c r="C194" s="4">
        <v>1</v>
      </c>
      <c r="D194" s="1" t="s">
        <v>45</v>
      </c>
      <c r="E194" s="2">
        <v>30</v>
      </c>
      <c r="F194" s="3">
        <v>2</v>
      </c>
      <c r="G194" s="4">
        <v>76.5</v>
      </c>
      <c r="H194" s="4">
        <v>2.46</v>
      </c>
      <c r="I194" s="4">
        <v>0.64</v>
      </c>
      <c r="J194" s="4">
        <v>14.58</v>
      </c>
    </row>
    <row r="195" spans="1:10" ht="12" customHeight="1" x14ac:dyDescent="0.25">
      <c r="A195" s="28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" customHeight="1" x14ac:dyDescent="0.25">
      <c r="A196" s="28"/>
      <c r="B196" s="11" t="s">
        <v>72</v>
      </c>
      <c r="C196" s="1"/>
      <c r="D196" s="1"/>
      <c r="E196" s="2">
        <f>SUM(E188:E195)</f>
        <v>875</v>
      </c>
      <c r="F196" s="2">
        <f t="shared" ref="F196:J196" si="25">SUM(F188:F195)</f>
        <v>137.19999999999999</v>
      </c>
      <c r="G196" s="2">
        <f t="shared" si="25"/>
        <v>1244.8200000000002</v>
      </c>
      <c r="H196" s="2">
        <f t="shared" si="25"/>
        <v>58.22</v>
      </c>
      <c r="I196" s="2">
        <f t="shared" si="25"/>
        <v>76.570000000000007</v>
      </c>
      <c r="J196" s="2">
        <f t="shared" si="25"/>
        <v>181.31000000000003</v>
      </c>
    </row>
    <row r="197" spans="1:10" ht="12" customHeight="1" x14ac:dyDescent="0.25">
      <c r="A197" s="28"/>
      <c r="B197" s="30" t="s">
        <v>73</v>
      </c>
      <c r="C197" s="30"/>
      <c r="D197" s="1"/>
      <c r="E197" s="12">
        <f>E187+E196</f>
        <v>1375</v>
      </c>
      <c r="F197" s="12">
        <f t="shared" ref="F197:J197" si="26">F187+F196</f>
        <v>196</v>
      </c>
      <c r="G197" s="13">
        <f t="shared" si="26"/>
        <v>1918.3600000000001</v>
      </c>
      <c r="H197" s="13">
        <f t="shared" si="26"/>
        <v>64.64</v>
      </c>
      <c r="I197" s="13">
        <f t="shared" si="26"/>
        <v>99.640000000000015</v>
      </c>
      <c r="J197" s="13">
        <f t="shared" si="26"/>
        <v>259.55000000000007</v>
      </c>
    </row>
    <row r="198" spans="1:10" ht="12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</row>
    <row r="199" spans="1:10" ht="12" customHeight="1" x14ac:dyDescent="0.25">
      <c r="A199" s="18" t="s">
        <v>10</v>
      </c>
      <c r="B199" s="29" t="s">
        <v>89</v>
      </c>
      <c r="C199" s="29"/>
      <c r="D199" s="29"/>
      <c r="E199" s="18" t="s">
        <v>11</v>
      </c>
      <c r="F199" s="1"/>
      <c r="G199" s="18"/>
      <c r="H199" s="18"/>
      <c r="I199" s="18" t="s">
        <v>12</v>
      </c>
      <c r="J199" s="8">
        <v>10</v>
      </c>
    </row>
    <row r="200" spans="1:10" ht="12" customHeight="1" x14ac:dyDescent="0.25">
      <c r="A200" s="27"/>
      <c r="B200" s="17"/>
      <c r="C200" s="17"/>
      <c r="D200" s="17"/>
      <c r="E200" s="17"/>
      <c r="F200" s="17"/>
      <c r="G200" s="17"/>
      <c r="H200" s="17"/>
      <c r="I200" s="17"/>
      <c r="J200" s="17"/>
    </row>
    <row r="201" spans="1:10" ht="12" customHeight="1" x14ac:dyDescent="0.25">
      <c r="A201" s="2" t="s">
        <v>0</v>
      </c>
      <c r="B201" s="2" t="s">
        <v>1</v>
      </c>
      <c r="C201" s="2" t="s">
        <v>2</v>
      </c>
      <c r="D201" s="2" t="s">
        <v>3</v>
      </c>
      <c r="E201" s="2" t="s">
        <v>4</v>
      </c>
      <c r="F201" s="2" t="s">
        <v>5</v>
      </c>
      <c r="G201" s="2" t="s">
        <v>6</v>
      </c>
      <c r="H201" s="2" t="s">
        <v>7</v>
      </c>
      <c r="I201" s="2" t="s">
        <v>8</v>
      </c>
      <c r="J201" s="2" t="s">
        <v>9</v>
      </c>
    </row>
    <row r="202" spans="1:10" ht="12" customHeight="1" x14ac:dyDescent="0.25">
      <c r="A202" s="28" t="s">
        <v>13</v>
      </c>
      <c r="B202" s="1" t="s">
        <v>16</v>
      </c>
      <c r="C202" s="4">
        <v>257</v>
      </c>
      <c r="D202" s="5" t="s">
        <v>85</v>
      </c>
      <c r="E202" s="2">
        <v>260</v>
      </c>
      <c r="F202" s="3">
        <v>38.299999999999997</v>
      </c>
      <c r="G202" s="4">
        <v>407.25</v>
      </c>
      <c r="H202" s="4">
        <v>14.86</v>
      </c>
      <c r="I202" s="4">
        <v>20.45</v>
      </c>
      <c r="J202" s="4">
        <v>49.32</v>
      </c>
    </row>
    <row r="203" spans="1:10" ht="12" customHeight="1" x14ac:dyDescent="0.25">
      <c r="A203" s="28"/>
      <c r="B203" s="1" t="s">
        <v>17</v>
      </c>
      <c r="C203" s="4">
        <v>628</v>
      </c>
      <c r="D203" s="1" t="s">
        <v>44</v>
      </c>
      <c r="E203" s="2">
        <v>215</v>
      </c>
      <c r="F203" s="3">
        <v>2.6</v>
      </c>
      <c r="G203" s="4">
        <v>328.94</v>
      </c>
      <c r="H203" s="4">
        <v>12.01</v>
      </c>
      <c r="I203" s="4">
        <v>16.52</v>
      </c>
      <c r="J203" s="4">
        <v>39.840000000000003</v>
      </c>
    </row>
    <row r="204" spans="1:10" ht="12" customHeight="1" x14ac:dyDescent="0.25">
      <c r="A204" s="28"/>
      <c r="B204" s="1" t="s">
        <v>18</v>
      </c>
      <c r="C204" s="4">
        <v>3</v>
      </c>
      <c r="D204" s="5" t="s">
        <v>61</v>
      </c>
      <c r="E204" s="2">
        <v>50</v>
      </c>
      <c r="F204" s="3">
        <v>17.899999999999999</v>
      </c>
      <c r="G204" s="4">
        <v>79.400000000000006</v>
      </c>
      <c r="H204" s="4">
        <v>6</v>
      </c>
      <c r="I204" s="4">
        <v>8.5</v>
      </c>
      <c r="J204" s="4">
        <v>8.3000000000000007</v>
      </c>
    </row>
    <row r="205" spans="1:10" ht="12" customHeight="1" x14ac:dyDescent="0.25">
      <c r="A205" s="28"/>
      <c r="B205" s="1"/>
      <c r="C205" s="4"/>
      <c r="D205" s="21"/>
      <c r="E205" s="16"/>
      <c r="F205" s="3"/>
      <c r="G205" s="4"/>
      <c r="H205" s="4"/>
      <c r="I205" s="4"/>
      <c r="J205" s="4"/>
    </row>
    <row r="206" spans="1:10" ht="12" customHeight="1" x14ac:dyDescent="0.25">
      <c r="A206" s="28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" customHeight="1" x14ac:dyDescent="0.25">
      <c r="A207" s="28" t="s">
        <v>14</v>
      </c>
      <c r="B207" s="1" t="s">
        <v>19</v>
      </c>
      <c r="C207" s="1"/>
      <c r="D207" s="1"/>
      <c r="E207" s="1"/>
      <c r="F207" s="1"/>
      <c r="G207" s="1"/>
      <c r="H207" s="1"/>
      <c r="I207" s="1"/>
      <c r="J207" s="1"/>
    </row>
    <row r="208" spans="1:10" ht="12" customHeight="1" x14ac:dyDescent="0.25">
      <c r="A208" s="28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" customHeight="1" x14ac:dyDescent="0.25">
      <c r="A209" s="28"/>
      <c r="B209" s="11" t="s">
        <v>72</v>
      </c>
      <c r="C209" s="1"/>
      <c r="D209" s="1"/>
      <c r="E209" s="2">
        <f>SUM(E202:E208)</f>
        <v>525</v>
      </c>
      <c r="F209" s="2">
        <f t="shared" ref="F209:J209" si="27">SUM(F202:F208)</f>
        <v>58.8</v>
      </c>
      <c r="G209" s="2">
        <f t="shared" si="27"/>
        <v>815.59</v>
      </c>
      <c r="H209" s="2">
        <f t="shared" si="27"/>
        <v>32.869999999999997</v>
      </c>
      <c r="I209" s="2">
        <f t="shared" si="27"/>
        <v>45.47</v>
      </c>
      <c r="J209" s="2">
        <f t="shared" si="27"/>
        <v>97.46</v>
      </c>
    </row>
    <row r="210" spans="1:10" ht="12" customHeight="1" x14ac:dyDescent="0.25">
      <c r="A210" s="28" t="s">
        <v>15</v>
      </c>
      <c r="B210" s="1" t="s">
        <v>20</v>
      </c>
      <c r="C210" s="4" t="s">
        <v>48</v>
      </c>
      <c r="D210" s="1" t="s">
        <v>39</v>
      </c>
      <c r="E210" s="2">
        <v>60</v>
      </c>
      <c r="F210" s="3">
        <v>10.199999999999999</v>
      </c>
      <c r="G210" s="10">
        <v>58.2</v>
      </c>
      <c r="H210" s="10">
        <v>0.6</v>
      </c>
      <c r="I210" s="10">
        <v>4.2</v>
      </c>
      <c r="J210" s="10">
        <v>4.2</v>
      </c>
    </row>
    <row r="211" spans="1:10" ht="12" customHeight="1" x14ac:dyDescent="0.25">
      <c r="A211" s="28"/>
      <c r="B211" s="1" t="s">
        <v>21</v>
      </c>
      <c r="C211" s="4">
        <v>132</v>
      </c>
      <c r="D211" s="1" t="s">
        <v>54</v>
      </c>
      <c r="E211" s="2">
        <v>260</v>
      </c>
      <c r="F211" s="3">
        <v>33.799999999999997</v>
      </c>
      <c r="G211" s="4">
        <v>338.72</v>
      </c>
      <c r="H211" s="4">
        <v>34.020000000000003</v>
      </c>
      <c r="I211" s="4">
        <v>28.25</v>
      </c>
      <c r="J211" s="4">
        <v>68.75</v>
      </c>
    </row>
    <row r="212" spans="1:10" ht="12" customHeight="1" x14ac:dyDescent="0.25">
      <c r="A212" s="28"/>
      <c r="B212" s="1" t="s">
        <v>22</v>
      </c>
      <c r="C212" s="4">
        <v>444</v>
      </c>
      <c r="D212" s="1" t="s">
        <v>86</v>
      </c>
      <c r="E212" s="2">
        <v>140</v>
      </c>
      <c r="F212" s="3">
        <v>73.3</v>
      </c>
      <c r="G212" s="4">
        <v>416.89</v>
      </c>
      <c r="H212" s="4">
        <v>15.23</v>
      </c>
      <c r="I212" s="4">
        <v>13.95</v>
      </c>
      <c r="J212" s="4">
        <v>40.450000000000003</v>
      </c>
    </row>
    <row r="213" spans="1:10" ht="12" customHeight="1" x14ac:dyDescent="0.25">
      <c r="A213" s="28"/>
      <c r="B213" s="1" t="s">
        <v>23</v>
      </c>
      <c r="C213" s="4">
        <v>469</v>
      </c>
      <c r="D213" s="1" t="s">
        <v>33</v>
      </c>
      <c r="E213" s="2">
        <v>180</v>
      </c>
      <c r="F213" s="3">
        <v>13.3</v>
      </c>
      <c r="G213" s="4">
        <v>260.39999999999998</v>
      </c>
      <c r="H213" s="4">
        <v>6.48</v>
      </c>
      <c r="I213" s="4">
        <v>9</v>
      </c>
      <c r="J213" s="4">
        <v>39.119999999999997</v>
      </c>
    </row>
    <row r="214" spans="1:10" ht="12" customHeight="1" x14ac:dyDescent="0.25">
      <c r="A214" s="28"/>
      <c r="B214" s="1" t="s">
        <v>24</v>
      </c>
      <c r="C214" s="4">
        <v>628</v>
      </c>
      <c r="D214" s="1" t="s">
        <v>44</v>
      </c>
      <c r="E214" s="2">
        <v>215</v>
      </c>
      <c r="F214" s="3">
        <v>2.6</v>
      </c>
      <c r="G214" s="4">
        <v>93</v>
      </c>
      <c r="H214" s="4">
        <v>0.4</v>
      </c>
      <c r="I214" s="4">
        <v>0</v>
      </c>
      <c r="J214" s="4">
        <v>25.02</v>
      </c>
    </row>
    <row r="215" spans="1:10" ht="12" customHeight="1" x14ac:dyDescent="0.25">
      <c r="A215" s="28"/>
      <c r="B215" s="1" t="s">
        <v>25</v>
      </c>
      <c r="C215" s="4">
        <v>1</v>
      </c>
      <c r="D215" s="1" t="s">
        <v>28</v>
      </c>
      <c r="E215" s="2">
        <v>30</v>
      </c>
      <c r="F215" s="3">
        <v>2</v>
      </c>
      <c r="G215" s="4">
        <v>90.48</v>
      </c>
      <c r="H215" s="4">
        <v>2.1800000000000002</v>
      </c>
      <c r="I215" s="4">
        <v>0.43</v>
      </c>
      <c r="J215" s="4">
        <v>19.27</v>
      </c>
    </row>
    <row r="216" spans="1:10" ht="12" customHeight="1" x14ac:dyDescent="0.25">
      <c r="A216" s="28"/>
      <c r="B216" s="1" t="s">
        <v>26</v>
      </c>
      <c r="C216" s="4">
        <v>1</v>
      </c>
      <c r="D216" s="1" t="s">
        <v>45</v>
      </c>
      <c r="E216" s="2">
        <v>30</v>
      </c>
      <c r="F216" s="3">
        <v>2</v>
      </c>
      <c r="G216" s="4">
        <v>76.5</v>
      </c>
      <c r="H216" s="4">
        <v>2.46</v>
      </c>
      <c r="I216" s="4">
        <v>0.64</v>
      </c>
      <c r="J216" s="4">
        <v>14.58</v>
      </c>
    </row>
    <row r="217" spans="1:10" ht="12" customHeight="1" x14ac:dyDescent="0.25">
      <c r="A217" s="28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" customHeight="1" x14ac:dyDescent="0.25">
      <c r="A218" s="28"/>
      <c r="B218" s="11" t="s">
        <v>72</v>
      </c>
      <c r="C218" s="1"/>
      <c r="D218" s="1"/>
      <c r="E218" s="2">
        <f>SUM(E210:E217)</f>
        <v>915</v>
      </c>
      <c r="F218" s="2">
        <f t="shared" ref="F218:J218" si="28">SUM(F210:F217)</f>
        <v>137.19999999999999</v>
      </c>
      <c r="G218" s="2">
        <f t="shared" si="28"/>
        <v>1334.19</v>
      </c>
      <c r="H218" s="2">
        <f t="shared" si="28"/>
        <v>61.370000000000012</v>
      </c>
      <c r="I218" s="2">
        <f t="shared" si="28"/>
        <v>56.470000000000006</v>
      </c>
      <c r="J218" s="2">
        <f t="shared" si="28"/>
        <v>211.39000000000004</v>
      </c>
    </row>
    <row r="219" spans="1:10" ht="12" customHeight="1" x14ac:dyDescent="0.25">
      <c r="A219" s="28"/>
      <c r="B219" s="30" t="s">
        <v>73</v>
      </c>
      <c r="C219" s="30"/>
      <c r="D219" s="1"/>
      <c r="E219" s="12">
        <f>E209+E218</f>
        <v>1440</v>
      </c>
      <c r="F219" s="12">
        <f t="shared" ref="F219:J219" si="29">F209+F218</f>
        <v>196</v>
      </c>
      <c r="G219" s="13">
        <f t="shared" si="29"/>
        <v>2149.7800000000002</v>
      </c>
      <c r="H219" s="13">
        <f t="shared" si="29"/>
        <v>94.240000000000009</v>
      </c>
      <c r="I219" s="13">
        <f t="shared" si="29"/>
        <v>101.94</v>
      </c>
      <c r="J219" s="13">
        <f t="shared" si="29"/>
        <v>308.85000000000002</v>
      </c>
    </row>
    <row r="220" spans="1:10" ht="12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</row>
    <row r="221" spans="1:10" ht="12" customHeight="1" x14ac:dyDescent="0.25">
      <c r="A221" s="18" t="s">
        <v>10</v>
      </c>
      <c r="B221" s="29" t="s">
        <v>89</v>
      </c>
      <c r="C221" s="29"/>
      <c r="D221" s="29"/>
      <c r="E221" s="18" t="s">
        <v>11</v>
      </c>
      <c r="F221" s="1"/>
      <c r="G221" s="18"/>
      <c r="H221" s="18"/>
      <c r="I221" s="18" t="s">
        <v>12</v>
      </c>
      <c r="J221" s="8">
        <v>11</v>
      </c>
    </row>
    <row r="222" spans="1:10" ht="12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</row>
    <row r="223" spans="1:10" ht="12" customHeight="1" x14ac:dyDescent="0.25">
      <c r="A223" s="2" t="s">
        <v>0</v>
      </c>
      <c r="B223" s="2" t="s">
        <v>1</v>
      </c>
      <c r="C223" s="2" t="s">
        <v>2</v>
      </c>
      <c r="D223" s="2" t="s">
        <v>3</v>
      </c>
      <c r="E223" s="2" t="s">
        <v>4</v>
      </c>
      <c r="F223" s="2" t="s">
        <v>5</v>
      </c>
      <c r="G223" s="2" t="s">
        <v>6</v>
      </c>
      <c r="H223" s="2" t="s">
        <v>7</v>
      </c>
      <c r="I223" s="2" t="s">
        <v>8</v>
      </c>
      <c r="J223" s="2" t="s">
        <v>9</v>
      </c>
    </row>
    <row r="224" spans="1:10" ht="12" customHeight="1" x14ac:dyDescent="0.25">
      <c r="A224" s="28" t="s">
        <v>13</v>
      </c>
      <c r="B224" s="1" t="s">
        <v>16</v>
      </c>
      <c r="C224" s="4">
        <v>276</v>
      </c>
      <c r="D224" s="1" t="s">
        <v>36</v>
      </c>
      <c r="E224" s="2">
        <v>210</v>
      </c>
      <c r="F224" s="3">
        <v>42.6</v>
      </c>
      <c r="G224" s="10">
        <v>565</v>
      </c>
      <c r="H224" s="10">
        <v>28.4</v>
      </c>
      <c r="I224" s="10">
        <v>27.2</v>
      </c>
      <c r="J224" s="10">
        <v>117.2</v>
      </c>
    </row>
    <row r="225" spans="1:10" ht="12" customHeight="1" x14ac:dyDescent="0.25">
      <c r="A225" s="28"/>
      <c r="B225" s="1" t="s">
        <v>17</v>
      </c>
      <c r="C225" s="4">
        <v>629</v>
      </c>
      <c r="D225" s="1" t="s">
        <v>30</v>
      </c>
      <c r="E225" s="2">
        <v>220</v>
      </c>
      <c r="F225" s="3">
        <v>4</v>
      </c>
      <c r="G225" s="4">
        <v>96.23</v>
      </c>
      <c r="H225" s="4">
        <v>0.46</v>
      </c>
      <c r="I225" s="4">
        <v>0</v>
      </c>
      <c r="J225" s="4">
        <v>27.26</v>
      </c>
    </row>
    <row r="226" spans="1:10" ht="12" customHeight="1" x14ac:dyDescent="0.25">
      <c r="A226" s="28"/>
      <c r="B226" s="1" t="s">
        <v>18</v>
      </c>
      <c r="C226" s="4">
        <v>2</v>
      </c>
      <c r="D226" s="5" t="s">
        <v>55</v>
      </c>
      <c r="E226" s="2">
        <v>55</v>
      </c>
      <c r="F226" s="3">
        <v>12.2</v>
      </c>
      <c r="G226" s="4">
        <v>93.5</v>
      </c>
      <c r="H226" s="4">
        <v>2.56</v>
      </c>
      <c r="I226" s="4">
        <v>5.8</v>
      </c>
      <c r="J226" s="4">
        <v>28.8</v>
      </c>
    </row>
    <row r="227" spans="1:10" ht="12" customHeight="1" x14ac:dyDescent="0.25">
      <c r="A227" s="28"/>
      <c r="B227" s="1"/>
      <c r="C227" s="4"/>
      <c r="D227" s="5"/>
      <c r="E227" s="2"/>
      <c r="F227" s="3"/>
      <c r="G227" s="4"/>
      <c r="H227" s="4"/>
      <c r="I227" s="4"/>
      <c r="J227" s="4"/>
    </row>
    <row r="228" spans="1:10" ht="12" customHeight="1" x14ac:dyDescent="0.25">
      <c r="A228" s="28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" customHeight="1" x14ac:dyDescent="0.25">
      <c r="A229" s="28" t="s">
        <v>14</v>
      </c>
      <c r="B229" s="1" t="s">
        <v>19</v>
      </c>
      <c r="C229" s="1"/>
      <c r="D229" s="1"/>
      <c r="E229" s="1"/>
      <c r="F229" s="1"/>
      <c r="G229" s="1"/>
      <c r="H229" s="1"/>
      <c r="I229" s="1"/>
      <c r="J229" s="1"/>
    </row>
    <row r="230" spans="1:10" ht="12" customHeight="1" x14ac:dyDescent="0.25">
      <c r="A230" s="28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" customHeight="1" x14ac:dyDescent="0.25">
      <c r="A231" s="28"/>
      <c r="B231" s="11" t="s">
        <v>72</v>
      </c>
      <c r="C231" s="1"/>
      <c r="D231" s="1"/>
      <c r="E231" s="2">
        <f>SUM(E224:E230)</f>
        <v>485</v>
      </c>
      <c r="F231" s="2">
        <f t="shared" ref="F231:J231" si="30">SUM(F224:F230)</f>
        <v>58.8</v>
      </c>
      <c r="G231" s="2">
        <f t="shared" si="30"/>
        <v>754.73</v>
      </c>
      <c r="H231" s="2">
        <f t="shared" si="30"/>
        <v>31.419999999999998</v>
      </c>
      <c r="I231" s="2">
        <f t="shared" si="30"/>
        <v>33</v>
      </c>
      <c r="J231" s="2">
        <f t="shared" si="30"/>
        <v>173.26000000000002</v>
      </c>
    </row>
    <row r="232" spans="1:10" ht="12" customHeight="1" x14ac:dyDescent="0.25">
      <c r="A232" s="28" t="s">
        <v>15</v>
      </c>
      <c r="B232" s="1" t="s">
        <v>20</v>
      </c>
      <c r="C232" s="4" t="s">
        <v>48</v>
      </c>
      <c r="D232" s="1" t="s">
        <v>47</v>
      </c>
      <c r="E232" s="2">
        <v>60</v>
      </c>
      <c r="F232" s="3">
        <v>11.4</v>
      </c>
      <c r="G232" s="4">
        <v>47.4</v>
      </c>
      <c r="H232" s="4">
        <v>1.74</v>
      </c>
      <c r="I232" s="4">
        <v>1.1399999999999999</v>
      </c>
      <c r="J232" s="4">
        <v>6.48</v>
      </c>
    </row>
    <row r="233" spans="1:10" ht="12" customHeight="1" x14ac:dyDescent="0.25">
      <c r="A233" s="28"/>
      <c r="B233" s="1" t="s">
        <v>21</v>
      </c>
      <c r="C233" s="4">
        <v>129</v>
      </c>
      <c r="D233" s="1" t="s">
        <v>67</v>
      </c>
      <c r="E233" s="2">
        <v>260</v>
      </c>
      <c r="F233" s="3">
        <v>33.799999999999997</v>
      </c>
      <c r="G233" s="4">
        <v>358.03</v>
      </c>
      <c r="H233" s="4">
        <v>26.5</v>
      </c>
      <c r="I233" s="4">
        <v>47.28</v>
      </c>
      <c r="J233" s="4">
        <v>77.44</v>
      </c>
    </row>
    <row r="234" spans="1:10" ht="12" customHeight="1" x14ac:dyDescent="0.25">
      <c r="A234" s="28"/>
      <c r="B234" s="1" t="s">
        <v>22</v>
      </c>
      <c r="C234" s="4">
        <v>416</v>
      </c>
      <c r="D234" s="1" t="s">
        <v>87</v>
      </c>
      <c r="E234" s="2">
        <v>100</v>
      </c>
      <c r="F234" s="3">
        <v>62.3</v>
      </c>
      <c r="G234" s="4">
        <v>497.53</v>
      </c>
      <c r="H234" s="4">
        <v>34.979999999999997</v>
      </c>
      <c r="I234" s="4">
        <v>46.78</v>
      </c>
      <c r="J234" s="4">
        <v>60.49</v>
      </c>
    </row>
    <row r="235" spans="1:10" ht="12" customHeight="1" x14ac:dyDescent="0.25">
      <c r="A235" s="28"/>
      <c r="B235" s="1" t="s">
        <v>23</v>
      </c>
      <c r="C235" s="4">
        <v>463</v>
      </c>
      <c r="D235" s="1" t="s">
        <v>69</v>
      </c>
      <c r="E235" s="2">
        <v>180</v>
      </c>
      <c r="F235" s="3">
        <v>18.3</v>
      </c>
      <c r="G235" s="4">
        <v>321.41000000000003</v>
      </c>
      <c r="H235" s="4">
        <v>19.14</v>
      </c>
      <c r="I235" s="4">
        <v>15.53</v>
      </c>
      <c r="J235" s="4">
        <v>86.48</v>
      </c>
    </row>
    <row r="236" spans="1:10" ht="12" customHeight="1" x14ac:dyDescent="0.25">
      <c r="A236" s="28"/>
      <c r="B236" s="1" t="s">
        <v>24</v>
      </c>
      <c r="C236" s="4">
        <v>588</v>
      </c>
      <c r="D236" s="1" t="s">
        <v>58</v>
      </c>
      <c r="E236" s="2">
        <v>200</v>
      </c>
      <c r="F236" s="3">
        <v>7.4</v>
      </c>
      <c r="G236" s="4">
        <v>195.6</v>
      </c>
      <c r="H236" s="4">
        <v>0.44</v>
      </c>
      <c r="I236" s="10">
        <v>0</v>
      </c>
      <c r="J236" s="4">
        <v>48.88</v>
      </c>
    </row>
    <row r="237" spans="1:10" ht="12" customHeight="1" x14ac:dyDescent="0.25">
      <c r="A237" s="28"/>
      <c r="B237" s="1" t="s">
        <v>25</v>
      </c>
      <c r="C237" s="4">
        <v>1</v>
      </c>
      <c r="D237" s="1" t="s">
        <v>28</v>
      </c>
      <c r="E237" s="2">
        <v>30</v>
      </c>
      <c r="F237" s="3">
        <v>2</v>
      </c>
      <c r="G237" s="4">
        <v>90.48</v>
      </c>
      <c r="H237" s="4">
        <v>2.1800000000000002</v>
      </c>
      <c r="I237" s="4">
        <v>0.43</v>
      </c>
      <c r="J237" s="4">
        <v>19.27</v>
      </c>
    </row>
    <row r="238" spans="1:10" ht="12" customHeight="1" x14ac:dyDescent="0.25">
      <c r="A238" s="28"/>
      <c r="B238" s="1" t="s">
        <v>26</v>
      </c>
      <c r="C238" s="4">
        <v>1</v>
      </c>
      <c r="D238" s="1" t="s">
        <v>45</v>
      </c>
      <c r="E238" s="2">
        <v>30</v>
      </c>
      <c r="F238" s="3">
        <v>2</v>
      </c>
      <c r="G238" s="4">
        <v>76.5</v>
      </c>
      <c r="H238" s="4">
        <v>2.46</v>
      </c>
      <c r="I238" s="4">
        <v>0.64</v>
      </c>
      <c r="J238" s="4">
        <v>14.58</v>
      </c>
    </row>
    <row r="239" spans="1:10" ht="12" customHeight="1" x14ac:dyDescent="0.25">
      <c r="A239" s="28"/>
      <c r="B239" s="1"/>
      <c r="C239" s="4"/>
      <c r="D239" s="1"/>
      <c r="E239" s="2"/>
      <c r="F239" s="3"/>
      <c r="G239" s="4"/>
      <c r="H239" s="4"/>
      <c r="I239" s="4"/>
      <c r="J239" s="4"/>
    </row>
    <row r="240" spans="1:10" ht="12" customHeight="1" x14ac:dyDescent="0.25">
      <c r="A240" s="28"/>
      <c r="B240" s="11" t="s">
        <v>72</v>
      </c>
      <c r="C240" s="1"/>
      <c r="D240" s="1"/>
      <c r="E240" s="2">
        <f>SUM(E232:E239)</f>
        <v>860</v>
      </c>
      <c r="F240" s="2">
        <f t="shared" ref="F240:J240" si="31">SUM(F232:F239)</f>
        <v>137.19999999999999</v>
      </c>
      <c r="G240" s="2">
        <f t="shared" si="31"/>
        <v>1586.9499999999998</v>
      </c>
      <c r="H240" s="2">
        <f t="shared" si="31"/>
        <v>87.44</v>
      </c>
      <c r="I240" s="2">
        <f t="shared" si="31"/>
        <v>111.80000000000001</v>
      </c>
      <c r="J240" s="2">
        <f t="shared" si="31"/>
        <v>313.61999999999995</v>
      </c>
    </row>
    <row r="241" spans="1:10" ht="12" customHeight="1" x14ac:dyDescent="0.25">
      <c r="A241" s="28"/>
      <c r="B241" s="30" t="s">
        <v>73</v>
      </c>
      <c r="C241" s="30"/>
      <c r="D241" s="1"/>
      <c r="E241" s="12">
        <f>E231+E240</f>
        <v>1345</v>
      </c>
      <c r="F241" s="12">
        <f t="shared" ref="F241:J241" si="32">F231+F240</f>
        <v>196</v>
      </c>
      <c r="G241" s="13">
        <f t="shared" si="32"/>
        <v>2341.6799999999998</v>
      </c>
      <c r="H241" s="13">
        <f t="shared" si="32"/>
        <v>118.86</v>
      </c>
      <c r="I241" s="13">
        <f t="shared" si="32"/>
        <v>144.80000000000001</v>
      </c>
      <c r="J241" s="13">
        <f t="shared" si="32"/>
        <v>486.88</v>
      </c>
    </row>
    <row r="242" spans="1:10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</row>
    <row r="243" spans="1:10" ht="12" customHeight="1" x14ac:dyDescent="0.25">
      <c r="A243" s="18" t="s">
        <v>10</v>
      </c>
      <c r="B243" s="29" t="s">
        <v>89</v>
      </c>
      <c r="C243" s="29"/>
      <c r="D243" s="29"/>
      <c r="E243" s="18" t="s">
        <v>11</v>
      </c>
      <c r="F243" s="1"/>
      <c r="G243" s="18"/>
      <c r="H243" s="18"/>
      <c r="I243" s="18" t="s">
        <v>12</v>
      </c>
      <c r="J243" s="8">
        <v>12</v>
      </c>
    </row>
    <row r="244" spans="1:10" ht="12" customHeight="1" x14ac:dyDescent="0.25">
      <c r="A244" s="27"/>
      <c r="B244" s="17"/>
      <c r="C244" s="17"/>
      <c r="D244" s="17"/>
      <c r="E244" s="17"/>
      <c r="F244" s="17"/>
      <c r="G244" s="17"/>
      <c r="H244" s="17"/>
      <c r="I244" s="17"/>
      <c r="J244" s="17"/>
    </row>
    <row r="245" spans="1:10" ht="12" customHeight="1" x14ac:dyDescent="0.25">
      <c r="A245" s="2" t="s">
        <v>0</v>
      </c>
      <c r="B245" s="2" t="s">
        <v>1</v>
      </c>
      <c r="C245" s="2" t="s">
        <v>2</v>
      </c>
      <c r="D245" s="2" t="s">
        <v>3</v>
      </c>
      <c r="E245" s="2" t="s">
        <v>4</v>
      </c>
      <c r="F245" s="2" t="s">
        <v>5</v>
      </c>
      <c r="G245" s="2" t="s">
        <v>6</v>
      </c>
      <c r="H245" s="2" t="s">
        <v>7</v>
      </c>
      <c r="I245" s="2" t="s">
        <v>8</v>
      </c>
      <c r="J245" s="2" t="s">
        <v>9</v>
      </c>
    </row>
    <row r="246" spans="1:10" ht="12" customHeight="1" x14ac:dyDescent="0.25">
      <c r="A246" s="28" t="s">
        <v>13</v>
      </c>
      <c r="B246" s="1" t="s">
        <v>16</v>
      </c>
      <c r="C246" s="4">
        <v>284</v>
      </c>
      <c r="D246" s="5" t="s">
        <v>63</v>
      </c>
      <c r="E246" s="2">
        <v>150</v>
      </c>
      <c r="F246" s="3">
        <v>41.6</v>
      </c>
      <c r="G246" s="4">
        <v>249.28</v>
      </c>
      <c r="H246" s="4">
        <v>10.17</v>
      </c>
      <c r="I246" s="4">
        <v>18.27</v>
      </c>
      <c r="J246" s="4">
        <v>32.89</v>
      </c>
    </row>
    <row r="247" spans="1:10" ht="12" customHeight="1" x14ac:dyDescent="0.25">
      <c r="A247" s="28"/>
      <c r="B247" s="1" t="s">
        <v>17</v>
      </c>
      <c r="C247" s="4">
        <v>628</v>
      </c>
      <c r="D247" s="1" t="s">
        <v>44</v>
      </c>
      <c r="E247" s="2">
        <v>215</v>
      </c>
      <c r="F247" s="3">
        <v>2.6</v>
      </c>
      <c r="G247" s="4">
        <v>93</v>
      </c>
      <c r="H247" s="4">
        <v>0.4</v>
      </c>
      <c r="I247" s="4">
        <v>0</v>
      </c>
      <c r="J247" s="4">
        <v>25.02</v>
      </c>
    </row>
    <row r="248" spans="1:10" ht="12" customHeight="1" x14ac:dyDescent="0.25">
      <c r="A248" s="28"/>
      <c r="B248" s="1" t="s">
        <v>18</v>
      </c>
      <c r="C248" s="4">
        <v>3</v>
      </c>
      <c r="D248" s="5" t="s">
        <v>59</v>
      </c>
      <c r="E248" s="14">
        <v>40</v>
      </c>
      <c r="F248" s="3">
        <v>14.6</v>
      </c>
      <c r="G248" s="4">
        <v>154</v>
      </c>
      <c r="H248" s="4">
        <v>2.21</v>
      </c>
      <c r="I248" s="4">
        <v>9.1199999999999992</v>
      </c>
      <c r="J248" s="4">
        <v>15.4</v>
      </c>
    </row>
    <row r="249" spans="1:10" ht="12" customHeight="1" x14ac:dyDescent="0.25">
      <c r="A249" s="28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" customHeight="1" x14ac:dyDescent="0.25">
      <c r="A250" s="28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" customHeight="1" x14ac:dyDescent="0.25">
      <c r="A251" s="28" t="s">
        <v>14</v>
      </c>
      <c r="B251" s="1" t="s">
        <v>19</v>
      </c>
      <c r="C251" s="1"/>
      <c r="D251" s="1"/>
      <c r="E251" s="1"/>
      <c r="F251" s="1"/>
      <c r="G251" s="1"/>
      <c r="H251" s="1"/>
      <c r="I251" s="1"/>
      <c r="J251" s="1"/>
    </row>
    <row r="252" spans="1:10" ht="12" customHeight="1" x14ac:dyDescent="0.25">
      <c r="A252" s="28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" customHeight="1" x14ac:dyDescent="0.25">
      <c r="A253" s="28"/>
      <c r="B253" s="11" t="s">
        <v>72</v>
      </c>
      <c r="C253" s="1"/>
      <c r="D253" s="1"/>
      <c r="E253" s="2">
        <f>SUM(E246:E252)</f>
        <v>405</v>
      </c>
      <c r="F253" s="2">
        <f t="shared" ref="F253:J253" si="33">SUM(F246:F252)</f>
        <v>58.800000000000004</v>
      </c>
      <c r="G253" s="2">
        <f t="shared" si="33"/>
        <v>496.28</v>
      </c>
      <c r="H253" s="2">
        <f t="shared" si="33"/>
        <v>12.780000000000001</v>
      </c>
      <c r="I253" s="2">
        <f t="shared" si="33"/>
        <v>27.39</v>
      </c>
      <c r="J253" s="2">
        <f t="shared" si="33"/>
        <v>73.31</v>
      </c>
    </row>
    <row r="254" spans="1:10" ht="12" customHeight="1" x14ac:dyDescent="0.25">
      <c r="A254" s="28" t="s">
        <v>15</v>
      </c>
      <c r="B254" s="1" t="s">
        <v>20</v>
      </c>
      <c r="C254" s="4" t="s">
        <v>48</v>
      </c>
      <c r="D254" s="1" t="s">
        <v>34</v>
      </c>
      <c r="E254" s="2">
        <v>60</v>
      </c>
      <c r="F254" s="3">
        <v>12.8</v>
      </c>
      <c r="G254" s="4">
        <v>33</v>
      </c>
      <c r="H254" s="4">
        <v>2.16</v>
      </c>
      <c r="I254" s="4">
        <v>0.06</v>
      </c>
      <c r="J254" s="4">
        <v>5.9</v>
      </c>
    </row>
    <row r="255" spans="1:10" ht="12" customHeight="1" x14ac:dyDescent="0.25">
      <c r="A255" s="28"/>
      <c r="B255" s="1" t="s">
        <v>21</v>
      </c>
      <c r="C255" s="4">
        <v>139</v>
      </c>
      <c r="D255" s="1" t="s">
        <v>56</v>
      </c>
      <c r="E255" s="2">
        <v>250</v>
      </c>
      <c r="F255" s="3">
        <v>33.799999999999997</v>
      </c>
      <c r="G255" s="4">
        <v>376.79</v>
      </c>
      <c r="H255" s="4">
        <v>23.03</v>
      </c>
      <c r="I255" s="4">
        <v>28.37</v>
      </c>
      <c r="J255" s="4">
        <v>40.79</v>
      </c>
    </row>
    <row r="256" spans="1:10" ht="12" customHeight="1" x14ac:dyDescent="0.25">
      <c r="A256" s="28"/>
      <c r="B256" s="1" t="s">
        <v>22</v>
      </c>
      <c r="C256" s="4">
        <v>448</v>
      </c>
      <c r="D256" s="1" t="s">
        <v>81</v>
      </c>
      <c r="E256" s="2">
        <v>280</v>
      </c>
      <c r="F256" s="3">
        <v>76.599999999999994</v>
      </c>
      <c r="G256" s="4">
        <v>486</v>
      </c>
      <c r="H256" s="4">
        <v>29.3</v>
      </c>
      <c r="I256" s="4">
        <v>33.04</v>
      </c>
      <c r="J256" s="4">
        <v>49.84</v>
      </c>
    </row>
    <row r="257" spans="1:10" ht="12" customHeight="1" x14ac:dyDescent="0.25">
      <c r="A257" s="28"/>
      <c r="B257" s="1" t="s">
        <v>23</v>
      </c>
      <c r="C257" s="4"/>
      <c r="D257" s="1"/>
      <c r="E257" s="2"/>
      <c r="F257" s="3"/>
      <c r="G257" s="4"/>
      <c r="H257" s="4"/>
      <c r="I257" s="4"/>
      <c r="J257" s="4"/>
    </row>
    <row r="258" spans="1:10" ht="12" customHeight="1" x14ac:dyDescent="0.25">
      <c r="A258" s="28"/>
      <c r="B258" s="1" t="s">
        <v>24</v>
      </c>
      <c r="C258" s="4">
        <v>1047</v>
      </c>
      <c r="D258" s="1" t="s">
        <v>38</v>
      </c>
      <c r="E258" s="2">
        <v>200</v>
      </c>
      <c r="F258" s="3">
        <v>10</v>
      </c>
      <c r="G258" s="10">
        <v>128</v>
      </c>
      <c r="H258" s="10">
        <v>0.01</v>
      </c>
      <c r="I258" s="10">
        <v>0</v>
      </c>
      <c r="J258" s="10">
        <v>27.3</v>
      </c>
    </row>
    <row r="259" spans="1:10" ht="12" customHeight="1" x14ac:dyDescent="0.25">
      <c r="A259" s="28"/>
      <c r="B259" s="1" t="s">
        <v>25</v>
      </c>
      <c r="C259" s="4">
        <v>1</v>
      </c>
      <c r="D259" s="1" t="s">
        <v>28</v>
      </c>
      <c r="E259" s="2">
        <v>30</v>
      </c>
      <c r="F259" s="3">
        <v>2</v>
      </c>
      <c r="G259" s="4">
        <v>90.48</v>
      </c>
      <c r="H259" s="4">
        <v>2.1800000000000002</v>
      </c>
      <c r="I259" s="4">
        <v>0.43</v>
      </c>
      <c r="J259" s="4">
        <v>19.27</v>
      </c>
    </row>
    <row r="260" spans="1:10" ht="12" customHeight="1" x14ac:dyDescent="0.25">
      <c r="A260" s="28"/>
      <c r="B260" s="1" t="s">
        <v>26</v>
      </c>
      <c r="C260" s="4">
        <v>1</v>
      </c>
      <c r="D260" s="1" t="s">
        <v>45</v>
      </c>
      <c r="E260" s="2">
        <v>30</v>
      </c>
      <c r="F260" s="3">
        <v>2</v>
      </c>
      <c r="G260" s="4">
        <v>76.5</v>
      </c>
      <c r="H260" s="4">
        <v>2.46</v>
      </c>
      <c r="I260" s="4">
        <v>0.64</v>
      </c>
      <c r="J260" s="4">
        <v>14.58</v>
      </c>
    </row>
    <row r="261" spans="1:10" ht="12" customHeight="1" x14ac:dyDescent="0.25">
      <c r="A261" s="28"/>
      <c r="B261" s="1"/>
      <c r="C261" s="4"/>
      <c r="D261" s="1"/>
      <c r="E261" s="2"/>
      <c r="F261" s="3"/>
      <c r="G261" s="4"/>
      <c r="H261" s="4"/>
      <c r="I261" s="4"/>
      <c r="J261" s="4"/>
    </row>
    <row r="262" spans="1:10" ht="12" customHeight="1" x14ac:dyDescent="0.25">
      <c r="A262" s="28"/>
      <c r="B262" s="11" t="s">
        <v>72</v>
      </c>
      <c r="C262" s="1"/>
      <c r="D262" s="1"/>
      <c r="E262" s="2">
        <f>SUM(E254:E261)</f>
        <v>850</v>
      </c>
      <c r="F262" s="2">
        <f t="shared" ref="F262:J262" si="34">SUM(F254:F261)</f>
        <v>137.19999999999999</v>
      </c>
      <c r="G262" s="2">
        <f t="shared" si="34"/>
        <v>1190.77</v>
      </c>
      <c r="H262" s="2">
        <f t="shared" si="34"/>
        <v>59.14</v>
      </c>
      <c r="I262" s="2">
        <f t="shared" si="34"/>
        <v>62.54</v>
      </c>
      <c r="J262" s="2">
        <f t="shared" si="34"/>
        <v>157.68</v>
      </c>
    </row>
    <row r="263" spans="1:10" ht="12" customHeight="1" x14ac:dyDescent="0.25">
      <c r="A263" s="28"/>
      <c r="B263" s="30" t="s">
        <v>73</v>
      </c>
      <c r="C263" s="30"/>
      <c r="D263" s="1"/>
      <c r="E263" s="12">
        <f>E253+E262</f>
        <v>1255</v>
      </c>
      <c r="F263" s="12">
        <f t="shared" ref="F263:J263" si="35">F253+F262</f>
        <v>196</v>
      </c>
      <c r="G263" s="13">
        <f t="shared" si="35"/>
        <v>1687.05</v>
      </c>
      <c r="H263" s="13">
        <f t="shared" si="35"/>
        <v>71.92</v>
      </c>
      <c r="I263" s="13">
        <f t="shared" si="35"/>
        <v>89.93</v>
      </c>
      <c r="J263" s="13">
        <f t="shared" si="35"/>
        <v>230.99</v>
      </c>
    </row>
    <row r="264" spans="1:10" x14ac:dyDescent="0.25">
      <c r="A264" s="15"/>
      <c r="B264" s="22" t="s">
        <v>79</v>
      </c>
      <c r="C264" s="22"/>
      <c r="D264" s="22"/>
      <c r="E264" s="23">
        <f>(E65+E87+E109+E131+E153+E175+E197+E219+E241+E263+E43+E21)/12</f>
        <v>1372.5</v>
      </c>
      <c r="F264" s="23">
        <f t="shared" ref="F264:J264" si="36">(F65+F87+F109+F131+F153+F175+F197+F219+F241+F263+F43+F21)/12</f>
        <v>196</v>
      </c>
      <c r="G264" s="23">
        <f t="shared" si="36"/>
        <v>2008.3391666666666</v>
      </c>
      <c r="H264" s="23">
        <f t="shared" si="36"/>
        <v>90.583333333333329</v>
      </c>
      <c r="I264" s="23">
        <f t="shared" si="36"/>
        <v>112.58499999999999</v>
      </c>
      <c r="J264" s="23">
        <f t="shared" si="36"/>
        <v>320.125</v>
      </c>
    </row>
  </sheetData>
  <mergeCells count="60">
    <mergeCell ref="A26:A30"/>
    <mergeCell ref="B1:D1"/>
    <mergeCell ref="A4:A8"/>
    <mergeCell ref="A9:A11"/>
    <mergeCell ref="A12:A21"/>
    <mergeCell ref="B23:D23"/>
    <mergeCell ref="B21:C21"/>
    <mergeCell ref="A144:A153"/>
    <mergeCell ref="A92:A96"/>
    <mergeCell ref="A31:A33"/>
    <mergeCell ref="A34:A43"/>
    <mergeCell ref="B45:D45"/>
    <mergeCell ref="A48:A52"/>
    <mergeCell ref="A53:A55"/>
    <mergeCell ref="A56:A65"/>
    <mergeCell ref="B67:D67"/>
    <mergeCell ref="A70:A74"/>
    <mergeCell ref="A75:A77"/>
    <mergeCell ref="A78:A87"/>
    <mergeCell ref="B89:D89"/>
    <mergeCell ref="B43:C43"/>
    <mergeCell ref="B65:C65"/>
    <mergeCell ref="B87:C87"/>
    <mergeCell ref="A97:A99"/>
    <mergeCell ref="A100:A109"/>
    <mergeCell ref="B133:D133"/>
    <mergeCell ref="A136:A140"/>
    <mergeCell ref="A141:A143"/>
    <mergeCell ref="A119:A121"/>
    <mergeCell ref="A122:A131"/>
    <mergeCell ref="B111:D111"/>
    <mergeCell ref="A114:A118"/>
    <mergeCell ref="B109:C109"/>
    <mergeCell ref="B131:C131"/>
    <mergeCell ref="B243:D243"/>
    <mergeCell ref="A246:A250"/>
    <mergeCell ref="A251:A253"/>
    <mergeCell ref="A254:A263"/>
    <mergeCell ref="B221:D221"/>
    <mergeCell ref="A224:A228"/>
    <mergeCell ref="A229:A231"/>
    <mergeCell ref="A232:A241"/>
    <mergeCell ref="B263:C263"/>
    <mergeCell ref="A202:A206"/>
    <mergeCell ref="A207:A209"/>
    <mergeCell ref="A210:A219"/>
    <mergeCell ref="B155:D155"/>
    <mergeCell ref="A158:A162"/>
    <mergeCell ref="A163:A165"/>
    <mergeCell ref="A166:A175"/>
    <mergeCell ref="A180:A184"/>
    <mergeCell ref="A185:A187"/>
    <mergeCell ref="A188:A197"/>
    <mergeCell ref="B199:D199"/>
    <mergeCell ref="B153:C153"/>
    <mergeCell ref="B175:C175"/>
    <mergeCell ref="B197:C197"/>
    <mergeCell ref="B219:C219"/>
    <mergeCell ref="B241:C241"/>
    <mergeCell ref="B177:D17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5-11 кл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2021-09-03T05:42:57Z</cp:lastPrinted>
  <dcterms:created xsi:type="dcterms:W3CDTF">2021-09-03T05:41:25Z</dcterms:created>
  <dcterms:modified xsi:type="dcterms:W3CDTF">2024-08-07T10:06:40Z</dcterms:modified>
</cp:coreProperties>
</file>